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checkCompatibility="1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joaof\OneDrive\Ambiente de Trabalho\IFG\"/>
    </mc:Choice>
  </mc:AlternateContent>
  <xr:revisionPtr revIDLastSave="0" documentId="13_ncr:1_{E6F2646E-BF10-45F2-B803-60018374C7C0}" xr6:coauthVersionLast="40" xr6:coauthVersionMax="40" xr10:uidLastSave="{00000000-0000-0000-0000-000000000000}"/>
  <workbookProtection workbookAlgorithmName="SHA-512" workbookHashValue="fjtnebJWEAqGdN/V12B46kcMbjO92d+0E2CQp7yWEZFJ1TkHY8Y0MnYwNypOvMtz94J4Xdo6DP9XUZRzf8fL6A==" workbookSaltValue="DeLjc7MT0TbsdTOdClrBqA==" workbookSpinCount="100000" lockStructure="1"/>
  <bookViews>
    <workbookView xWindow="0" yWindow="0" windowWidth="20490" windowHeight="6885" activeTab="4" xr2:uid="{00000000-000D-0000-FFFF-FFFF00000000}"/>
  </bookViews>
  <sheets>
    <sheet name="Final" sheetId="11" r:id="rId1"/>
    <sheet name="Cirurgia" sheetId="12" r:id="rId2"/>
    <sheet name="CSP" sheetId="13" r:id="rId3"/>
    <sheet name="Med Interna" sheetId="14" r:id="rId4"/>
    <sheet name="Pediatria " sheetId="15" r:id="rId5"/>
  </sheets>
  <definedNames>
    <definedName name="_xlnm.Print_Area" localSheetId="1">Cirurgia!$B$2:$E$79</definedName>
    <definedName name="_xlnm.Print_Area" localSheetId="2">CSP!$B$2:$F$88</definedName>
    <definedName name="_xlnm.Print_Area" localSheetId="0">Final!$B$2:$E$36</definedName>
    <definedName name="_xlnm.Print_Area" localSheetId="3">'Med Interna'!$B$2:$E$74</definedName>
    <definedName name="_xlnm.Print_Area" localSheetId="4">'Pediatria '!$B$2:$E$74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9" i="13" l="1"/>
  <c r="F20" i="13"/>
  <c r="F21" i="13"/>
  <c r="F22" i="13"/>
  <c r="F23" i="13"/>
  <c r="F18" i="13"/>
  <c r="E16" i="15"/>
  <c r="E17" i="15"/>
  <c r="E18" i="15"/>
  <c r="E19" i="15"/>
  <c r="E20" i="15"/>
  <c r="E15" i="15"/>
  <c r="E16" i="14"/>
  <c r="E17" i="14"/>
  <c r="E18" i="14"/>
  <c r="E19" i="14"/>
  <c r="E20" i="14"/>
  <c r="E15" i="14"/>
  <c r="E16" i="12"/>
  <c r="E17" i="12"/>
  <c r="E18" i="12"/>
  <c r="E19" i="12"/>
  <c r="E20" i="12"/>
  <c r="E15" i="12"/>
  <c r="E21" i="12" s="1"/>
  <c r="C25" i="12" s="1"/>
  <c r="D25" i="12" s="1"/>
  <c r="C24" i="11"/>
  <c r="E17" i="11"/>
  <c r="E18" i="11"/>
  <c r="E19" i="11"/>
  <c r="E16" i="11"/>
  <c r="F24" i="13" l="1"/>
  <c r="C27" i="13" s="1"/>
  <c r="E27" i="13" s="1"/>
  <c r="E21" i="15"/>
  <c r="C25" i="15" s="1"/>
  <c r="D25" i="15" s="1"/>
  <c r="E21" i="14"/>
  <c r="D25" i="14" s="1"/>
  <c r="E20" i="11"/>
  <c r="C23" i="11" s="1"/>
  <c r="D23" i="11" s="1"/>
  <c r="D35" i="11" s="1"/>
  <c r="C25" i="14" l="1"/>
  <c r="C6" i="11"/>
  <c r="D21" i="15" l="1"/>
  <c r="C26" i="15" s="1"/>
  <c r="D21" i="14"/>
  <c r="C26" i="14" s="1"/>
  <c r="E24" i="13"/>
  <c r="C28" i="13" s="1"/>
  <c r="D21" i="12"/>
  <c r="C26" i="12" s="1"/>
  <c r="D20" i="11"/>
</calcChain>
</file>

<file path=xl/sharedStrings.xml><?xml version="1.0" encoding="utf-8"?>
<sst xmlns="http://schemas.openxmlformats.org/spreadsheetml/2006/main" count="290" uniqueCount="150">
  <si>
    <t>CLASSIFICAÇÃO</t>
  </si>
  <si>
    <t>(0 – 20)</t>
  </si>
  <si>
    <t xml:space="preserve">PONDERAÇÃO </t>
  </si>
  <si>
    <t>PONDERADA</t>
  </si>
  <si>
    <t>SOMATÓRIO DAS CLASSIFICAÇÕES PONDERADAS</t>
  </si>
  <si>
    <t>Valores</t>
  </si>
  <si>
    <t xml:space="preserve"> Somatório das classificações ponderadas</t>
  </si>
  <si>
    <t>Total de factores de ponderação</t>
  </si>
  <si>
    <t>CLASSIFICAÇÃO DOS BLOCOS FORMATIVOS</t>
  </si>
  <si>
    <t>BLOCO DE MEDICINA INTERNA</t>
  </si>
  <si>
    <t>BLOCO DE CIRURGIA</t>
  </si>
  <si>
    <t>ACÇÕES DE FORMAÇÃO OBRIGATÓRIAS</t>
  </si>
  <si>
    <t>SAÚDE PÚBLICA</t>
  </si>
  <si>
    <t>LOCAL DE REALIZAÇÃO</t>
  </si>
  <si>
    <t>COMENTÁRIOS</t>
  </si>
  <si>
    <t>CLASSIFICAÇÃO FINAL BLOCOS FORMATIVOS</t>
  </si>
  <si>
    <r>
      <t xml:space="preserve">DATA REALIZAÇÃO    </t>
    </r>
    <r>
      <rPr>
        <b/>
        <sz val="7"/>
        <color theme="1"/>
        <rFont val="Cambria"/>
        <family val="1"/>
      </rPr>
      <t xml:space="preserve"> </t>
    </r>
    <r>
      <rPr>
        <sz val="7"/>
        <color theme="1"/>
        <rFont val="Cambria"/>
        <family val="1"/>
      </rPr>
      <t>(Com aproveitamento)</t>
    </r>
  </si>
  <si>
    <t>BLOCO DE PEDIATRIA</t>
  </si>
  <si>
    <t>ÉTICA, DEONTOLOGIA E COMUNICAÇÃO MÉDICA</t>
  </si>
  <si>
    <t>UTILIZAÇÃO RACIONAL DOS  MEIOS COMPLEMENTARES DE DIAGNÓSTICO</t>
  </si>
  <si>
    <t xml:space="preserve">Ministério da Saúde </t>
  </si>
  <si>
    <t>Internato Médico – Formação Geral</t>
  </si>
  <si>
    <t>CLASSIFICAÇÃO FINAL DA FORMAÇÃO GERAL</t>
  </si>
  <si>
    <t>arredondada às décimas</t>
  </si>
  <si>
    <t>Conselho Nacional do Internato Médico</t>
  </si>
  <si>
    <t>Nº Cédula Ordem Médicos</t>
  </si>
  <si>
    <r>
      <t xml:space="preserve">BLOCO FORMATIVO DE:   </t>
    </r>
    <r>
      <rPr>
        <b/>
        <sz val="10"/>
        <color rgb="FF000000"/>
        <rFont val="Cambria"/>
        <family val="1"/>
      </rPr>
      <t/>
    </r>
  </si>
  <si>
    <t>CIRURGIA GERAL</t>
  </si>
  <si>
    <t xml:space="preserve">LOCAL DE FORMAÇÃO: </t>
  </si>
  <si>
    <t xml:space="preserve">Data Inicio da Formação:         </t>
  </si>
  <si>
    <t>Data fim da Formação:</t>
  </si>
  <si>
    <t>PARÂMETROS DE AVALIAÇÃO</t>
  </si>
  <si>
    <t>CAPACIDADE DE EXECUÇÃO TÉCNICA</t>
  </si>
  <si>
    <t>CONHECIMENTOS TEÓRICOS E PRÁTICOS</t>
  </si>
  <si>
    <t>INTERESSE PELA VALORIZAÇÃO PROFISSIONAL</t>
  </si>
  <si>
    <t>RESPONSABILIDADE PROFISSIONAL</t>
  </si>
  <si>
    <t>RELAÇÕES HUMANAS NO TRABALHO</t>
  </si>
  <si>
    <t>INTEGRAÇÃO DE CONHECIMENTOS ADEQUADA À FASE DE FORMAÇÃO EM QUE SE ENCONTRA</t>
  </si>
  <si>
    <r>
      <t>CLASSIFICAÇÃO FINAL DO BLOCO FORMATIVO</t>
    </r>
    <r>
      <rPr>
        <b/>
        <sz val="11"/>
        <color theme="1"/>
        <rFont val="Cambria"/>
        <family val="1"/>
      </rPr>
      <t xml:space="preserve"> DE CIRURGIA GERAL</t>
    </r>
  </si>
  <si>
    <t xml:space="preserve">arredondada a valor inteiro </t>
  </si>
  <si>
    <t xml:space="preserve">O ORIENTADOR DE FORMAÇÃO </t>
  </si>
  <si>
    <t xml:space="preserve">Data: </t>
  </si>
  <si>
    <t>MEDICINA INTERNA</t>
  </si>
  <si>
    <r>
      <t>CLASSIFICAÇÃO FINAL DO BLOCO FORMATIVO</t>
    </r>
    <r>
      <rPr>
        <b/>
        <sz val="11"/>
        <color theme="1"/>
        <rFont val="Cambria"/>
        <family val="1"/>
      </rPr>
      <t xml:space="preserve"> DE MEDICINA INTERNA</t>
    </r>
  </si>
  <si>
    <r>
      <t>CLASSIFICAÇÃO FINAL DO BLOCO FORMATIVO</t>
    </r>
    <r>
      <rPr>
        <b/>
        <sz val="11"/>
        <color theme="1"/>
        <rFont val="Cambria"/>
        <family val="1"/>
      </rPr>
      <t xml:space="preserve"> DE PEDIATRIA</t>
    </r>
  </si>
  <si>
    <t xml:space="preserve">BLOCO FORMATIVO DE:   </t>
  </si>
  <si>
    <t>Medicina Geral e Familiar</t>
  </si>
  <si>
    <t>Saúde Pública</t>
  </si>
  <si>
    <t xml:space="preserve">PONDERADA             </t>
  </si>
  <si>
    <t>MGF</t>
  </si>
  <si>
    <t>SP</t>
  </si>
  <si>
    <t>(MGF x 5 + SP x 1)/6</t>
  </si>
  <si>
    <t xml:space="preserve">O Orientador de Formação de Medicina Geral e Familiar </t>
  </si>
  <si>
    <t>O Orientador de Formação de Saúde Pública</t>
  </si>
  <si>
    <t>O COORDENADOR MEDICINA GERAL E FAMILIAR:</t>
  </si>
  <si>
    <t>O COORDENADOR DE SAÚDE PÚBLICA:</t>
  </si>
  <si>
    <t>BLOCO DE CUIDADOS DE SAÚDE PRIMÁRIOS</t>
  </si>
  <si>
    <t xml:space="preserve">INSTITUIÇÃO DE COLOCAÇÃO:                                                         </t>
  </si>
  <si>
    <t>Data  Conclusão da Formação Geral:</t>
  </si>
  <si>
    <t>Total de fatores de ponderação</t>
  </si>
  <si>
    <t xml:space="preserve">O DIRETOR DO INTERNATO MÉDICO </t>
  </si>
  <si>
    <t>Internato Médico-Formação Geral-Grelha de Classificação de Cuidados Saúde Primários</t>
  </si>
  <si>
    <t xml:space="preserve">INSTITUIÇÃO COLOCAÇÃO:                                                         </t>
  </si>
  <si>
    <t xml:space="preserve">Data início e fim da Formação em MGF:         </t>
  </si>
  <si>
    <t xml:space="preserve">Data início e fim da Formação em SP:         </t>
  </si>
  <si>
    <t>O DIRETOR DO INTERNATO MÉDICO:</t>
  </si>
  <si>
    <t>A FORMAÇÃO EM MEDICINA GERAL E FAMILIAR TEM COMO OBJETIVOS:</t>
  </si>
  <si>
    <t>OBJETIVOS DE DESEMPENHO</t>
  </si>
  <si>
    <t>a) Abordagem global do doente em medicina geral e familiar</t>
  </si>
  <si>
    <t>b) Aplicação de procedimentos de promoção da saúde, prevenção da doença e literacia em saúde, na prática</t>
  </si>
  <si>
    <t xml:space="preserve"> clínica diária</t>
  </si>
  <si>
    <t>c) Recolha e registo da informação clínica</t>
  </si>
  <si>
    <t>d) Conhecimento das técnicas de diagnóstico e terapêutica aplicáveis aos problemas mais frequentes na comunidade</t>
  </si>
  <si>
    <t>g) Participação ativa em reuniões clínicas e apresentação de casos clínicos</t>
  </si>
  <si>
    <t>OBJETIVOS DE CONHECIMENTO</t>
  </si>
  <si>
    <t>a) Conhecer os problemas de saúde mais frequentes na comunidade</t>
  </si>
  <si>
    <t>b) Conhecer os princípios da promoção da saúde, prevenção da doença e diagnóstico precoce</t>
  </si>
  <si>
    <t>c) Conhecer técnicas de diagnóstico e terapêuticas aplicáveis aos problemas mais frequentes na comunidade</t>
  </si>
  <si>
    <t>d) Conhecer as normas de vigilância da saúde e as normas de orientação clínica da Direção-Geral da Saúde</t>
  </si>
  <si>
    <t>e) Conhecer a rede e o programa dos cuidados continuados integrados, integrados no percurso do doente</t>
  </si>
  <si>
    <t>f) Conhecer as doenças evitáveis pela vacinação, o programa nacional de vacinação e a sua implementação</t>
  </si>
  <si>
    <t>A FORMAÇÃO EM SAÚDE PÚBLICA TEM COMO OBJETIVOS:</t>
  </si>
  <si>
    <t>a) Diagnóstico e monitorização do nível de saúde de uma população ou dos grupos que a integram</t>
  </si>
  <si>
    <t>b) Monitorização e controlo das doenças transmissíveis e de riscos ambientais</t>
  </si>
  <si>
    <t>c) Participação ativa em reuniões clínicas e apresentação de casos clínicos</t>
  </si>
  <si>
    <t>a) Epidemiologia, planeamento em saúde, função de observatório em saúde</t>
  </si>
  <si>
    <t xml:space="preserve">b) Doenças transmissíveis, doenças de notificação obrigatória, programa nacional de vacinação, inquéritos </t>
  </si>
  <si>
    <t>epidemiológicos</t>
  </si>
  <si>
    <t>c) Sistema Nacional de Saúde e Serviço Nacional de Saúde</t>
  </si>
  <si>
    <r>
      <t xml:space="preserve">Considera-se </t>
    </r>
    <r>
      <rPr>
        <b/>
        <sz val="10"/>
        <color theme="1"/>
        <rFont val="Cambria"/>
        <family val="1"/>
      </rPr>
      <t>APROVADO</t>
    </r>
    <r>
      <rPr>
        <sz val="10"/>
        <color theme="1"/>
        <rFont val="Cambria"/>
        <family val="1"/>
      </rPr>
      <t xml:space="preserve"> no bloco formativo o médico interno que obtenha classificação</t>
    </r>
    <r>
      <rPr>
        <b/>
        <sz val="10"/>
        <color theme="1"/>
        <rFont val="Cambria"/>
        <family val="1"/>
      </rPr>
      <t xml:space="preserve"> </t>
    </r>
    <r>
      <rPr>
        <b/>
        <sz val="10"/>
        <color theme="1"/>
        <rFont val="Calibri"/>
        <family val="2"/>
      </rPr>
      <t>≥ 10 VALORES</t>
    </r>
  </si>
  <si>
    <t>Esta grelha de classificação foi homologada de acordo com o disposto no:</t>
  </si>
  <si>
    <t>- Decreto-Lei n.º 13/2018, de 26 de fevereiro, alterado, por apreciação parlamentar, pela Lei n.º 34/2018, de 19 julho</t>
  </si>
  <si>
    <t>- Regulamento do Internato Médico, aprovado em anexo à Portaria n.º 79/2018, de 16 de março</t>
  </si>
  <si>
    <t>- Programa Formativo da Formação Geral, aprovado em anexo à Portaria n.º 268/2018, de 21 de setembro</t>
  </si>
  <si>
    <t>Um exemplar autenticado desta grelha deve ser enviado à CRIM até 5 dias úteis após a conclusão da Formação Geral.</t>
  </si>
  <si>
    <t>Internato Médico – Formação Geral - Grelha de Classificação de Cirurgia Geral</t>
  </si>
  <si>
    <t>O DIRETOR DO SERVIÇO:</t>
  </si>
  <si>
    <t>A FORMAÇÃO EM CIRURGIA GERAL TEM COMO OBJETIVOS:</t>
  </si>
  <si>
    <t xml:space="preserve">a) Abordagem geral do doente cirúrgico, na sua componente eletiva e urgente, onde se inclui o doente </t>
  </si>
  <si>
    <t>politraumatizado</t>
  </si>
  <si>
    <t>b) Noções básicas de urgência em cirurgia geral, em termos de diagnóstico e tratamento</t>
  </si>
  <si>
    <t>c) Participação na execução de técnicas de cirurgia geral</t>
  </si>
  <si>
    <t xml:space="preserve">d) Elaboração de histórias clínicas, com fundamentação clínica e laboratorial do diagnóstico, proposta </t>
  </si>
  <si>
    <t>terapêutica e definição do prognóstico</t>
  </si>
  <si>
    <t>e) Elaboração de nota de alta ou de transferência</t>
  </si>
  <si>
    <t>f) Técnicas de assepsia</t>
  </si>
  <si>
    <t>g) Técnicas de pequena cirurgia</t>
  </si>
  <si>
    <t>h) Abordagem em cirurgia de ambulatório</t>
  </si>
  <si>
    <t>i) Participação ativa em reuniões clínicas e apresentação de casos clínicos</t>
  </si>
  <si>
    <t xml:space="preserve">j) Articulação e comunicação com outras áreas e níveis de cuidados de saúde, nomeadamente cuidados de </t>
  </si>
  <si>
    <t>saúde primários, cuidados continuados integrados e cuidados paliativos</t>
  </si>
  <si>
    <t xml:space="preserve">a) etiopatogenia, epidemiologia, fisiopatologia, semiologia clínica e laboratorial, diagnóstico, intervenção </t>
  </si>
  <si>
    <t>e terapêutica dos principais grupos diagnósticos do âmbito da cirurgia geral</t>
  </si>
  <si>
    <t>- Decreto-Lei n.º 13/2018, de 26 de fevereiro, alterado, por apreciação parlamentar, pela Lei n.º 34/2018, de 19 de julho</t>
  </si>
  <si>
    <t>Internato Médico - Formação Geral - Grelha de Classificação de Medicina Interna</t>
  </si>
  <si>
    <t>A FORMAÇÃO EM MEDICINA INTERNA TEM COMO OBJETIVOS:</t>
  </si>
  <si>
    <t>a) Abordagem geral do doente urgente e não urgente</t>
  </si>
  <si>
    <t xml:space="preserve">b) Elaboração de histórias clínicas, com fundamentação clínica e laboratorial do diagnóstico, proposta </t>
  </si>
  <si>
    <t>c) Elaboração de nota de alta ou de transferência</t>
  </si>
  <si>
    <t>d) Execução de técnicas utilizadas em medicina interna</t>
  </si>
  <si>
    <t>e) Participação ativa em reuniões clínicas e apresentação de casos clínicos</t>
  </si>
  <si>
    <t xml:space="preserve">a) etiopatogenia, epidemiologia, fisiopatologia, semiologia clínica e laboratorial, diagnóstico e terapêutica </t>
  </si>
  <si>
    <t>dos principais grupos diagnósticos do âmbito da medicina interna nas suas vertentes eletivas e de urgência</t>
  </si>
  <si>
    <t>Internato Médico - Formação Geral - Grelha de Classificação de Pediatria Médica</t>
  </si>
  <si>
    <t>PEDIATRA MÉDICA</t>
  </si>
  <si>
    <t>A FORMAÇÃO EM PEDIATRIA MÉDICA TEM COMO OBJETIVOS:</t>
  </si>
  <si>
    <t>a) Diagnosticar, tratar e acompanhar as situações mais frequentes na patologia pediátrica, urgentes e não</t>
  </si>
  <si>
    <t>urgentes</t>
  </si>
  <si>
    <t>b) Interpretação de exames complementares de diagnóstico e terapêutica</t>
  </si>
  <si>
    <t>c) Articulação e comunicação com outras áreas e níveis de cuidados de saúde, nomeadamente cuidados de</t>
  </si>
  <si>
    <t xml:space="preserve"> saúde primários, cuidados continuados integrados e cuidados paliativos</t>
  </si>
  <si>
    <t>d) Participação ativa em reuniões clínicas e apresentação de casos clínicos</t>
  </si>
  <si>
    <t>a) Conhecimentos básicos sobre a patologia pediátrica mais comum</t>
  </si>
  <si>
    <t>b) Interpretação dos exames complementares de diagnóstico mais usuais</t>
  </si>
  <si>
    <t>c) Terapêutica das situações patológicas mais frequentes</t>
  </si>
  <si>
    <t xml:space="preserve">  Para os efeitos necessários se declara que </t>
  </si>
  <si>
    <t>PREVENÇÃO E CONTROLO INFEÇÃO ASSOCIADA AOS CUIDADOS SAÚDE E UTILIZAÇÃO RACIONAL ANTIMICROBIANOS</t>
  </si>
  <si>
    <t xml:space="preserve">UTILIZAÇÃO RACIONAL COMPONENTES/DERIVADOS DO SANGUE </t>
  </si>
  <si>
    <t>e) Articulação e comunicação com outras áreas e níveis de cuidados de saúde, nomeadamente cuidados de saúde hospitalares,</t>
  </si>
  <si>
    <t>cuidados continuados integrados e cuidados paliativos</t>
  </si>
  <si>
    <t>f) Familiarização com as atividades de diagnóstico e monitorização do nível de saúde de uma população ou  dos grupos que a</t>
  </si>
  <si>
    <t>integram, focando nas doenças não-transmissíveis e doenças crónicas</t>
  </si>
  <si>
    <t> INTRODUÇÃO AO SERVIÇO DE URGÊNCIA, INCLUINDO A ABORDAGEM DAS SITUAÇÕES EMERGENTES MÉDICAS E CIRÚRGICAS, INCLUINDO O TRAUMA</t>
  </si>
  <si>
    <t>SUPORTE BÁSICO DE VIDA, INCLUINDO A ABORDAGEM E MANUTENÇÃO DA VIA AÉREA</t>
  </si>
  <si>
    <t>NOME:</t>
  </si>
  <si>
    <t xml:space="preserve"> efetuou  a sua Formação Geral  do Internato Médico com  o  trajecto  formativo e as </t>
  </si>
  <si>
    <t xml:space="preserve">  classificações  abaixo  descritas.</t>
  </si>
  <si>
    <t>NOME</t>
  </si>
  <si>
    <t xml:space="preserve">INSTITUIÇÃO COLOCAÇÃO:                                                       </t>
  </si>
  <si>
    <t xml:space="preserve">CLASSIFICAÇÃO FINAL DO BLOCO FORMATIVO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</si>
</sst>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9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11"/>
      <color theme="1"/>
      <name val="Cambria"/>
      <family val="1"/>
    </font>
    <font>
      <sz val="10"/>
      <color theme="1"/>
      <name val="Cambria"/>
      <family val="1"/>
    </font>
    <font>
      <sz val="6"/>
      <color theme="1"/>
      <name val="Cambria"/>
      <family val="1"/>
    </font>
    <font>
      <b/>
      <sz val="12"/>
      <color theme="1"/>
      <name val="Cambria"/>
      <family val="1"/>
    </font>
    <font>
      <b/>
      <sz val="14"/>
      <color theme="1"/>
      <name val="Calibri"/>
      <family val="2"/>
      <scheme val="minor"/>
    </font>
    <font>
      <b/>
      <sz val="11"/>
      <color theme="1"/>
      <name val="Cambria"/>
      <family val="1"/>
    </font>
    <font>
      <sz val="12"/>
      <color theme="1"/>
      <name val="Calibri"/>
      <family val="2"/>
      <scheme val="minor"/>
    </font>
    <font>
      <b/>
      <sz val="7"/>
      <color theme="1"/>
      <name val="Cambria"/>
      <family val="1"/>
    </font>
    <font>
      <sz val="7"/>
      <color theme="1"/>
      <name val="Cambria"/>
      <family val="1"/>
    </font>
    <font>
      <b/>
      <sz val="14"/>
      <color theme="1"/>
      <name val="Cambria"/>
      <family val="1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b/>
      <i/>
      <sz val="12"/>
      <name val="Times New Roman"/>
      <family val="1"/>
    </font>
    <font>
      <sz val="8"/>
      <name val="Calibri"/>
      <family val="2"/>
      <scheme val="minor"/>
    </font>
    <font>
      <b/>
      <i/>
      <sz val="11"/>
      <color theme="1"/>
      <name val="Lucida Fax"/>
      <family val="1"/>
    </font>
    <font>
      <b/>
      <sz val="9"/>
      <color rgb="FF000000"/>
      <name val="Cambria"/>
      <family val="1"/>
    </font>
    <font>
      <b/>
      <sz val="10"/>
      <color rgb="FF000000"/>
      <name val="Cambria"/>
      <family val="1"/>
    </font>
    <font>
      <b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Lucida Fax"/>
      <family val="1"/>
    </font>
    <font>
      <b/>
      <sz val="8"/>
      <color theme="1"/>
      <name val="Cambria"/>
      <family val="1"/>
    </font>
    <font>
      <b/>
      <sz val="11"/>
      <color theme="1"/>
      <name val="Calibri"/>
      <family val="2"/>
      <scheme val="minor"/>
    </font>
    <font>
      <sz val="12"/>
      <name val="Times New Roman"/>
    </font>
    <font>
      <sz val="10"/>
      <name val="Times New Roman"/>
    </font>
    <font>
      <sz val="9"/>
      <name val="Times New Roman"/>
    </font>
    <font>
      <sz val="10"/>
      <color rgb="FF000000"/>
      <name val="Cambria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color theme="1"/>
      <name val="Calibri"/>
      <family val="2"/>
    </font>
    <font>
      <sz val="9"/>
      <color rgb="FF000000"/>
      <name val="Cambria"/>
      <family val="1"/>
    </font>
    <font>
      <b/>
      <i/>
      <sz val="11"/>
      <name val="Times New Roman"/>
      <family val="1"/>
    </font>
    <font>
      <sz val="9"/>
      <color theme="1"/>
      <name val="Calibri"/>
      <family val="2"/>
      <scheme val="minor"/>
    </font>
    <font>
      <sz val="8"/>
      <color rgb="FF000000"/>
      <name val="Cambria"/>
      <family val="1"/>
    </font>
    <font>
      <sz val="8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/>
      <top style="medium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277">
    <xf numFmtId="0" fontId="0" fillId="0" borderId="0" xfId="0"/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top"/>
    </xf>
    <xf numFmtId="164" fontId="0" fillId="0" borderId="19" xfId="0" applyNumberFormat="1" applyBorder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64" fontId="3" fillId="0" borderId="29" xfId="0" applyNumberFormat="1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164" fontId="3" fillId="0" borderId="30" xfId="0" applyNumberFormat="1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164" fontId="3" fillId="0" borderId="31" xfId="0" applyNumberFormat="1" applyFont="1" applyBorder="1" applyAlignment="1" applyProtection="1">
      <alignment horizontal="center" vertical="center" wrapText="1"/>
      <protection locked="0"/>
    </xf>
    <xf numFmtId="164" fontId="8" fillId="2" borderId="35" xfId="0" applyNumberFormat="1" applyFont="1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1" fillId="0" borderId="4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1" xfId="0" applyFont="1" applyBorder="1" applyAlignment="1">
      <alignment horizontal="center" vertical="center" wrapText="1"/>
    </xf>
    <xf numFmtId="0" fontId="2" fillId="0" borderId="46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/>
    </xf>
    <xf numFmtId="0" fontId="5" fillId="0" borderId="16" xfId="0" applyFont="1" applyBorder="1" applyAlignment="1" applyProtection="1">
      <alignment vertical="center"/>
      <protection locked="0"/>
    </xf>
    <xf numFmtId="0" fontId="18" fillId="0" borderId="0" xfId="0" applyFont="1" applyBorder="1" applyAlignment="1">
      <alignment horizontal="center" vertical="center"/>
    </xf>
    <xf numFmtId="0" fontId="19" fillId="0" borderId="14" xfId="0" applyFont="1" applyBorder="1" applyAlignment="1">
      <alignment vertical="center" readingOrder="1"/>
    </xf>
    <xf numFmtId="0" fontId="19" fillId="0" borderId="40" xfId="0" applyFont="1" applyBorder="1" applyAlignment="1" applyProtection="1">
      <alignment horizontal="left" vertical="center" readingOrder="1"/>
      <protection locked="0"/>
    </xf>
    <xf numFmtId="0" fontId="3" fillId="0" borderId="40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1" fontId="0" fillId="0" borderId="51" xfId="0" applyNumberFormat="1" applyBorder="1" applyAlignment="1">
      <alignment horizontal="center" vertical="center" shrinkToFit="1"/>
    </xf>
    <xf numFmtId="0" fontId="1" fillId="0" borderId="40" xfId="0" applyFont="1" applyBorder="1" applyAlignment="1">
      <alignment horizontal="left" vertical="center"/>
    </xf>
    <xf numFmtId="0" fontId="1" fillId="0" borderId="40" xfId="0" applyFont="1" applyBorder="1" applyAlignment="1">
      <alignment horizontal="left" vertical="top"/>
    </xf>
    <xf numFmtId="0" fontId="2" fillId="0" borderId="40" xfId="0" applyFont="1" applyBorder="1" applyAlignment="1">
      <alignment vertical="center"/>
    </xf>
    <xf numFmtId="0" fontId="25" fillId="0" borderId="40" xfId="0" applyFont="1" applyBorder="1" applyAlignment="1" applyProtection="1">
      <alignment horizontal="center" vertical="center" wrapText="1"/>
    </xf>
    <xf numFmtId="0" fontId="0" fillId="0" borderId="46" xfId="0" applyBorder="1"/>
    <xf numFmtId="0" fontId="19" fillId="0" borderId="40" xfId="0" applyFont="1" applyBorder="1" applyAlignment="1">
      <alignment vertical="center" readingOrder="1"/>
    </xf>
    <xf numFmtId="0" fontId="20" fillId="0" borderId="40" xfId="0" applyFont="1" applyBorder="1" applyAlignment="1">
      <alignment horizontal="center" vertical="center" readingOrder="1"/>
    </xf>
    <xf numFmtId="0" fontId="19" fillId="0" borderId="40" xfId="0" applyFont="1" applyBorder="1" applyAlignment="1" applyProtection="1">
      <alignment horizontal="center" vertical="center" readingOrder="1"/>
      <protection locked="0"/>
    </xf>
    <xf numFmtId="0" fontId="19" fillId="0" borderId="40" xfId="0" applyFont="1" applyBorder="1" applyAlignment="1">
      <alignment horizontal="left" vertical="center" readingOrder="1"/>
    </xf>
    <xf numFmtId="0" fontId="19" fillId="0" borderId="0" xfId="0" applyFont="1" applyBorder="1" applyAlignment="1">
      <alignment horizontal="left" vertical="center" readingOrder="1"/>
    </xf>
    <xf numFmtId="0" fontId="3" fillId="0" borderId="0" xfId="0" applyFont="1" applyBorder="1" applyAlignment="1">
      <alignment vertical="center" wrapText="1"/>
    </xf>
    <xf numFmtId="0" fontId="0" fillId="0" borderId="0" xfId="0" applyProtection="1"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" fontId="3" fillId="0" borderId="3" xfId="0" applyNumberFormat="1" applyFont="1" applyBorder="1" applyAlignment="1" applyProtection="1">
      <alignment horizontal="center" vertical="center" wrapText="1"/>
      <protection locked="0"/>
    </xf>
    <xf numFmtId="1" fontId="3" fillId="0" borderId="41" xfId="0" applyNumberFormat="1" applyFont="1" applyBorder="1" applyAlignment="1" applyProtection="1">
      <alignment horizontal="center" vertical="center" wrapText="1"/>
      <protection locked="0"/>
    </xf>
    <xf numFmtId="1" fontId="3" fillId="0" borderId="40" xfId="0" applyNumberFormat="1" applyFont="1" applyBorder="1" applyAlignment="1" applyProtection="1">
      <alignment horizontal="center" vertical="center" wrapText="1"/>
      <protection locked="0"/>
    </xf>
    <xf numFmtId="1" fontId="2" fillId="0" borderId="47" xfId="0" applyNumberFormat="1" applyFont="1" applyBorder="1" applyAlignment="1">
      <alignment horizontal="center" vertical="center" wrapText="1"/>
    </xf>
    <xf numFmtId="164" fontId="1" fillId="0" borderId="59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63" xfId="0" applyFont="1" applyBorder="1" applyAlignment="1">
      <alignment horizontal="left" vertical="top"/>
    </xf>
    <xf numFmtId="0" fontId="2" fillId="0" borderId="64" xfId="0" applyFont="1" applyBorder="1" applyAlignment="1">
      <alignment horizontal="left" vertical="top"/>
    </xf>
    <xf numFmtId="0" fontId="2" fillId="0" borderId="65" xfId="0" applyFont="1" applyBorder="1" applyAlignment="1">
      <alignment horizontal="left" vertical="top"/>
    </xf>
    <xf numFmtId="0" fontId="2" fillId="0" borderId="29" xfId="0" applyFont="1" applyBorder="1" applyAlignment="1">
      <alignment horizontal="center" vertical="center"/>
    </xf>
    <xf numFmtId="0" fontId="2" fillId="0" borderId="66" xfId="0" applyFont="1" applyBorder="1" applyAlignment="1">
      <alignment vertical="center"/>
    </xf>
    <xf numFmtId="0" fontId="2" fillId="0" borderId="69" xfId="0" applyFont="1" applyBorder="1" applyAlignment="1">
      <alignment horizontal="left" vertical="top"/>
    </xf>
    <xf numFmtId="0" fontId="16" fillId="3" borderId="38" xfId="0" applyFont="1" applyFill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 applyProtection="1">
      <alignment horizontal="center" wrapText="1"/>
      <protection locked="0"/>
    </xf>
    <xf numFmtId="0" fontId="29" fillId="0" borderId="0" xfId="0" applyFont="1" applyFill="1" applyBorder="1" applyAlignment="1" applyProtection="1">
      <alignment horizontal="center" wrapText="1"/>
    </xf>
    <xf numFmtId="0" fontId="30" fillId="0" borderId="9" xfId="0" applyFont="1" applyBorder="1" applyAlignment="1" applyProtection="1">
      <alignment vertical="center"/>
      <protection locked="0"/>
    </xf>
    <xf numFmtId="0" fontId="0" fillId="0" borderId="0" xfId="0" applyBorder="1"/>
    <xf numFmtId="0" fontId="3" fillId="0" borderId="73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1" fontId="0" fillId="0" borderId="76" xfId="0" applyNumberFormat="1" applyBorder="1" applyAlignment="1">
      <alignment horizontal="center" vertical="center" shrinkToFit="1"/>
    </xf>
    <xf numFmtId="1" fontId="10" fillId="2" borderId="67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left" vertical="center"/>
    </xf>
    <xf numFmtId="0" fontId="1" fillId="0" borderId="78" xfId="0" applyFont="1" applyBorder="1" applyAlignment="1">
      <alignment horizontal="left" vertical="center"/>
    </xf>
    <xf numFmtId="0" fontId="5" fillId="0" borderId="0" xfId="0" applyFont="1"/>
    <xf numFmtId="0" fontId="1" fillId="0" borderId="4" xfId="0" applyFont="1" applyBorder="1"/>
    <xf numFmtId="0" fontId="5" fillId="0" borderId="5" xfId="0" applyFont="1" applyBorder="1"/>
    <xf numFmtId="0" fontId="0" fillId="0" borderId="6" xfId="0" applyBorder="1" applyAlignment="1">
      <alignment horizontal="center" vertical="center"/>
    </xf>
    <xf numFmtId="0" fontId="5" fillId="0" borderId="38" xfId="0" applyFont="1" applyBorder="1"/>
    <xf numFmtId="0" fontId="5" fillId="0" borderId="0" xfId="0" applyFont="1" applyBorder="1"/>
    <xf numFmtId="0" fontId="0" fillId="0" borderId="39" xfId="0" applyBorder="1" applyAlignment="1">
      <alignment horizontal="center" vertical="center"/>
    </xf>
    <xf numFmtId="0" fontId="3" fillId="0" borderId="38" xfId="0" applyFont="1" applyBorder="1"/>
    <xf numFmtId="0" fontId="3" fillId="0" borderId="0" xfId="0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/>
    <xf numFmtId="0" fontId="1" fillId="0" borderId="38" xfId="0" applyFont="1" applyBorder="1"/>
    <xf numFmtId="0" fontId="9" fillId="0" borderId="38" xfId="0" applyFont="1" applyBorder="1"/>
    <xf numFmtId="0" fontId="2" fillId="0" borderId="43" xfId="0" applyNumberFormat="1" applyFont="1" applyBorder="1"/>
    <xf numFmtId="0" fontId="2" fillId="0" borderId="44" xfId="0" applyFont="1" applyBorder="1"/>
    <xf numFmtId="0" fontId="3" fillId="0" borderId="44" xfId="0" applyFont="1" applyBorder="1"/>
    <xf numFmtId="0" fontId="0" fillId="0" borderId="45" xfId="0" applyBorder="1" applyAlignment="1">
      <alignment horizontal="center" vertical="center"/>
    </xf>
    <xf numFmtId="0" fontId="3" fillId="0" borderId="36" xfId="0" quotePrefix="1" applyFont="1" applyBorder="1"/>
    <xf numFmtId="0" fontId="0" fillId="0" borderId="37" xfId="0" applyBorder="1" applyAlignment="1">
      <alignment horizontal="center" vertical="center"/>
    </xf>
    <xf numFmtId="0" fontId="3" fillId="0" borderId="79" xfId="0" quotePrefix="1" applyFont="1" applyBorder="1"/>
    <xf numFmtId="0" fontId="3" fillId="0" borderId="80" xfId="0" applyFont="1" applyBorder="1"/>
    <xf numFmtId="0" fontId="0" fillId="0" borderId="81" xfId="0" applyBorder="1" applyAlignment="1">
      <alignment horizontal="center" vertical="center"/>
    </xf>
    <xf numFmtId="0" fontId="3" fillId="0" borderId="0" xfId="0" quotePrefix="1" applyFont="1" applyBorder="1"/>
    <xf numFmtId="0" fontId="5" fillId="0" borderId="6" xfId="0" applyFont="1" applyBorder="1"/>
    <xf numFmtId="0" fontId="5" fillId="0" borderId="39" xfId="0" applyFont="1" applyBorder="1"/>
    <xf numFmtId="0" fontId="5" fillId="0" borderId="9" xfId="0" applyFont="1" applyBorder="1"/>
    <xf numFmtId="0" fontId="3" fillId="0" borderId="43" xfId="0" applyNumberFormat="1" applyFont="1" applyBorder="1"/>
    <xf numFmtId="0" fontId="3" fillId="0" borderId="45" xfId="0" applyFont="1" applyBorder="1"/>
    <xf numFmtId="0" fontId="3" fillId="0" borderId="36" xfId="0" applyFont="1" applyBorder="1"/>
    <xf numFmtId="0" fontId="3" fillId="0" borderId="37" xfId="0" applyFont="1" applyBorder="1"/>
    <xf numFmtId="0" fontId="3" fillId="0" borderId="81" xfId="0" applyFont="1" applyBorder="1"/>
    <xf numFmtId="0" fontId="3" fillId="0" borderId="0" xfId="0" applyFont="1"/>
    <xf numFmtId="1" fontId="21" fillId="3" borderId="50" xfId="0" applyNumberFormat="1" applyFont="1" applyFill="1" applyBorder="1" applyAlignment="1">
      <alignment horizontal="center" vertical="center"/>
    </xf>
    <xf numFmtId="1" fontId="21" fillId="3" borderId="52" xfId="0" applyNumberFormat="1" applyFont="1" applyFill="1" applyBorder="1" applyAlignment="1">
      <alignment horizontal="center" vertical="center"/>
    </xf>
    <xf numFmtId="1" fontId="21" fillId="3" borderId="36" xfId="0" applyNumberFormat="1" applyFont="1" applyFill="1" applyBorder="1" applyAlignment="1">
      <alignment horizontal="center" vertical="center"/>
    </xf>
    <xf numFmtId="164" fontId="7" fillId="3" borderId="15" xfId="0" applyNumberFormat="1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6" fillId="0" borderId="9" xfId="0" applyFont="1" applyBorder="1" applyAlignment="1">
      <alignment horizontal="center" vertical="center"/>
    </xf>
    <xf numFmtId="0" fontId="35" fillId="3" borderId="38" xfId="0" applyFont="1" applyFill="1" applyBorder="1" applyAlignment="1">
      <alignment horizontal="left" vertical="center"/>
    </xf>
    <xf numFmtId="0" fontId="20" fillId="0" borderId="19" xfId="0" applyFont="1" applyBorder="1" applyAlignment="1" applyProtection="1">
      <alignment horizontal="left" vertical="center"/>
    </xf>
    <xf numFmtId="0" fontId="19" fillId="0" borderId="9" xfId="0" applyFont="1" applyBorder="1" applyAlignment="1" applyProtection="1">
      <alignment horizontal="center" vertical="center" wrapText="1"/>
    </xf>
    <xf numFmtId="0" fontId="37" fillId="0" borderId="23" xfId="0" applyFont="1" applyBorder="1" applyAlignment="1">
      <alignment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4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14" fontId="3" fillId="0" borderId="26" xfId="0" applyNumberFormat="1" applyFont="1" applyBorder="1" applyAlignment="1" applyProtection="1">
      <alignment horizontal="center" vertical="center" wrapText="1"/>
      <protection locked="0"/>
    </xf>
    <xf numFmtId="14" fontId="3" fillId="0" borderId="27" xfId="0" applyNumberFormat="1" applyFont="1" applyBorder="1" applyAlignment="1" applyProtection="1">
      <alignment horizontal="center" vertical="center" wrapText="1"/>
      <protection locked="0"/>
    </xf>
    <xf numFmtId="14" fontId="3" fillId="0" borderId="28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/>
    </xf>
    <xf numFmtId="0" fontId="2" fillId="0" borderId="46" xfId="0" applyFont="1" applyBorder="1" applyAlignment="1" applyProtection="1">
      <alignment horizontal="center" vertical="center" wrapText="1"/>
    </xf>
    <xf numFmtId="14" fontId="19" fillId="0" borderId="34" xfId="0" applyNumberFormat="1" applyFont="1" applyBorder="1" applyAlignment="1" applyProtection="1">
      <alignment horizontal="left" vertical="center" readingOrder="1"/>
      <protection locked="0"/>
    </xf>
    <xf numFmtId="0" fontId="1" fillId="0" borderId="14" xfId="0" applyFont="1" applyBorder="1" applyAlignment="1" applyProtection="1">
      <alignment horizontal="left" vertical="center"/>
    </xf>
    <xf numFmtId="3" fontId="3" fillId="0" borderId="3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vertical="center"/>
    </xf>
    <xf numFmtId="0" fontId="19" fillId="0" borderId="14" xfId="0" applyFont="1" applyBorder="1" applyAlignment="1" applyProtection="1">
      <alignment vertical="center" readingOrder="1"/>
    </xf>
    <xf numFmtId="1" fontId="3" fillId="0" borderId="74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0" fontId="0" fillId="0" borderId="14" xfId="0" applyBorder="1" applyAlignment="1"/>
    <xf numFmtId="0" fontId="13" fillId="3" borderId="32" xfId="0" applyFont="1" applyFill="1" applyBorder="1" applyAlignment="1" applyProtection="1">
      <alignment horizontal="center" vertical="center"/>
    </xf>
    <xf numFmtId="0" fontId="13" fillId="3" borderId="34" xfId="0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16" fillId="3" borderId="39" xfId="0" applyFont="1" applyFill="1" applyBorder="1" applyAlignment="1">
      <alignment horizontal="left" vertical="center"/>
    </xf>
    <xf numFmtId="0" fontId="35" fillId="3" borderId="38" xfId="0" applyFont="1" applyFill="1" applyBorder="1" applyAlignment="1">
      <alignment horizontal="left" vertical="center"/>
    </xf>
    <xf numFmtId="0" fontId="35" fillId="3" borderId="0" xfId="0" applyFont="1" applyFill="1" applyBorder="1" applyAlignment="1">
      <alignment horizontal="left" vertical="center"/>
    </xf>
    <xf numFmtId="0" fontId="35" fillId="3" borderId="39" xfId="0" applyFont="1" applyFill="1" applyBorder="1" applyAlignment="1">
      <alignment horizontal="left" vertical="center"/>
    </xf>
    <xf numFmtId="0" fontId="20" fillId="0" borderId="35" xfId="0" applyFont="1" applyBorder="1" applyAlignment="1" applyProtection="1">
      <alignment horizontal="left" vertical="center"/>
      <protection locked="0"/>
    </xf>
    <xf numFmtId="0" fontId="20" fillId="0" borderId="83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0" fillId="0" borderId="82" xfId="0" applyFont="1" applyBorder="1" applyAlignment="1" applyProtection="1">
      <alignment horizontal="left" vertical="center"/>
      <protection locked="0"/>
    </xf>
    <xf numFmtId="0" fontId="20" fillId="0" borderId="15" xfId="0" applyFont="1" applyBorder="1" applyAlignment="1" applyProtection="1">
      <alignment horizontal="left" vertical="center"/>
      <protection locked="0"/>
    </xf>
    <xf numFmtId="0" fontId="20" fillId="0" borderId="16" xfId="0" applyFont="1" applyBorder="1" applyAlignment="1" applyProtection="1">
      <alignment horizontal="left" vertical="center"/>
      <protection locked="0"/>
    </xf>
    <xf numFmtId="0" fontId="34" fillId="0" borderId="0" xfId="0" applyFont="1" applyAlignment="1">
      <alignment horizontal="left" vertical="center" wrapText="1"/>
    </xf>
    <xf numFmtId="0" fontId="6" fillId="0" borderId="1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top"/>
    </xf>
    <xf numFmtId="0" fontId="1" fillId="0" borderId="33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2" fillId="0" borderId="53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5" xfId="0" applyFont="1" applyBorder="1" applyAlignment="1">
      <alignment horizontal="left" vertical="center"/>
    </xf>
    <xf numFmtId="0" fontId="16" fillId="0" borderId="8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19" fillId="0" borderId="14" xfId="0" applyFont="1" applyBorder="1" applyAlignment="1">
      <alignment horizontal="center" vertical="center" readingOrder="1"/>
    </xf>
    <xf numFmtId="0" fontId="19" fillId="0" borderId="15" xfId="0" applyFont="1" applyBorder="1" applyAlignment="1">
      <alignment horizontal="center" vertical="center" readingOrder="1"/>
    </xf>
    <xf numFmtId="0" fontId="19" fillId="0" borderId="16" xfId="0" applyFont="1" applyBorder="1" applyAlignment="1">
      <alignment horizontal="center" vertical="center" readingOrder="1"/>
    </xf>
    <xf numFmtId="0" fontId="2" fillId="0" borderId="38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" fontId="1" fillId="0" borderId="47" xfId="0" applyNumberFormat="1" applyFont="1" applyBorder="1" applyAlignment="1">
      <alignment horizontal="center" vertical="center" wrapText="1"/>
    </xf>
    <xf numFmtId="1" fontId="1" fillId="0" borderId="46" xfId="0" applyNumberFormat="1" applyFont="1" applyBorder="1" applyAlignment="1">
      <alignment horizontal="center" vertical="center" wrapText="1"/>
    </xf>
    <xf numFmtId="1" fontId="2" fillId="0" borderId="47" xfId="0" applyNumberFormat="1" applyFont="1" applyBorder="1" applyAlignment="1">
      <alignment horizontal="center" vertical="center" wrapText="1"/>
    </xf>
    <xf numFmtId="1" fontId="2" fillId="0" borderId="46" xfId="0" applyNumberFormat="1" applyFont="1" applyBorder="1" applyAlignment="1">
      <alignment horizontal="center" vertical="center" wrapText="1"/>
    </xf>
    <xf numFmtId="0" fontId="19" fillId="0" borderId="14" xfId="0" applyFont="1" applyBorder="1" applyAlignment="1" applyProtection="1">
      <alignment horizontal="left" vertical="center" readingOrder="1"/>
    </xf>
    <xf numFmtId="0" fontId="19" fillId="0" borderId="15" xfId="0" applyFont="1" applyBorder="1" applyAlignment="1" applyProtection="1">
      <alignment horizontal="left" vertical="center" readingOrder="1"/>
    </xf>
    <xf numFmtId="0" fontId="1" fillId="0" borderId="14" xfId="0" applyFont="1" applyBorder="1" applyAlignment="1" applyProtection="1">
      <alignment horizontal="left" vertical="center"/>
    </xf>
    <xf numFmtId="0" fontId="1" fillId="0" borderId="16" xfId="0" applyFont="1" applyBorder="1" applyAlignment="1" applyProtection="1">
      <alignment horizontal="left"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34" fillId="0" borderId="4" xfId="0" applyFont="1" applyBorder="1" applyAlignment="1">
      <alignment horizontal="center" vertical="center" wrapText="1"/>
    </xf>
    <xf numFmtId="0" fontId="34" fillId="0" borderId="5" xfId="0" applyFont="1" applyBorder="1" applyAlignment="1">
      <alignment horizontal="center" vertical="center" wrapText="1"/>
    </xf>
    <xf numFmtId="0" fontId="34" fillId="0" borderId="6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67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70" xfId="0" applyFont="1" applyBorder="1" applyAlignment="1">
      <alignment horizontal="left" vertical="top"/>
    </xf>
    <xf numFmtId="0" fontId="2" fillId="0" borderId="71" xfId="0" applyFont="1" applyBorder="1" applyAlignment="1">
      <alignment horizontal="left" vertical="top"/>
    </xf>
    <xf numFmtId="0" fontId="2" fillId="0" borderId="72" xfId="0" applyFont="1" applyBorder="1" applyAlignment="1">
      <alignment horizontal="left" vertical="top"/>
    </xf>
    <xf numFmtId="0" fontId="9" fillId="0" borderId="0" xfId="0" applyFont="1" applyBorder="1" applyAlignment="1">
      <alignment horizontal="center"/>
    </xf>
    <xf numFmtId="0" fontId="3" fillId="0" borderId="3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164" fontId="26" fillId="0" borderId="50" xfId="0" applyNumberFormat="1" applyFont="1" applyBorder="1" applyAlignment="1">
      <alignment horizontal="center" vertical="center"/>
    </xf>
    <xf numFmtId="164" fontId="26" fillId="0" borderId="60" xfId="0" applyNumberFormat="1" applyFont="1" applyBorder="1" applyAlignment="1">
      <alignment horizontal="center" vertical="center"/>
    </xf>
    <xf numFmtId="164" fontId="26" fillId="0" borderId="61" xfId="0" applyNumberFormat="1" applyFont="1" applyBorder="1" applyAlignment="1">
      <alignment horizontal="center" vertical="center" shrinkToFit="1"/>
    </xf>
    <xf numFmtId="164" fontId="26" fillId="0" borderId="62" xfId="0" applyNumberFormat="1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24" fillId="0" borderId="15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readingOrder="1"/>
    </xf>
    <xf numFmtId="0" fontId="20" fillId="0" borderId="15" xfId="0" applyFont="1" applyBorder="1" applyAlignment="1">
      <alignment horizontal="center" vertical="center" readingOrder="1"/>
    </xf>
    <xf numFmtId="0" fontId="20" fillId="0" borderId="16" xfId="0" applyFont="1" applyBorder="1" applyAlignment="1">
      <alignment horizontal="center" vertical="center" readingOrder="1"/>
    </xf>
    <xf numFmtId="0" fontId="19" fillId="0" borderId="14" xfId="0" applyFont="1" applyBorder="1" applyAlignment="1" applyProtection="1">
      <alignment horizontal="center" vertical="center" readingOrder="1"/>
      <protection locked="0"/>
    </xf>
    <xf numFmtId="0" fontId="19" fillId="0" borderId="15" xfId="0" applyFont="1" applyBorder="1" applyAlignment="1" applyProtection="1">
      <alignment horizontal="center" vertical="center" readingOrder="1"/>
      <protection locked="0"/>
    </xf>
    <xf numFmtId="0" fontId="19" fillId="0" borderId="16" xfId="0" applyFont="1" applyBorder="1" applyAlignment="1" applyProtection="1">
      <alignment horizontal="center" vertical="center" readingOrder="1"/>
      <protection locked="0"/>
    </xf>
    <xf numFmtId="0" fontId="19" fillId="0" borderId="14" xfId="0" applyFont="1" applyBorder="1" applyAlignment="1" applyProtection="1">
      <alignment horizontal="center" vertical="center" readingOrder="1"/>
    </xf>
    <xf numFmtId="0" fontId="19" fillId="0" borderId="15" xfId="0" applyFont="1" applyBorder="1" applyAlignment="1" applyProtection="1">
      <alignment horizontal="center" vertical="center" readingOrder="1"/>
    </xf>
    <xf numFmtId="0" fontId="19" fillId="0" borderId="16" xfId="0" applyFont="1" applyBorder="1" applyAlignment="1" applyProtection="1">
      <alignment horizontal="center" vertical="center" readingOrder="1"/>
    </xf>
    <xf numFmtId="0" fontId="19" fillId="0" borderId="14" xfId="0" applyFont="1" applyBorder="1" applyAlignment="1" applyProtection="1">
      <alignment horizontal="left" vertical="center" readingOrder="1"/>
      <protection locked="0"/>
    </xf>
    <xf numFmtId="0" fontId="19" fillId="0" borderId="15" xfId="0" applyFont="1" applyBorder="1" applyAlignment="1" applyProtection="1">
      <alignment horizontal="left" vertical="center" readingOrder="1"/>
      <protection locked="0"/>
    </xf>
    <xf numFmtId="0" fontId="19" fillId="0" borderId="16" xfId="0" applyFont="1" applyBorder="1" applyAlignment="1" applyProtection="1">
      <alignment horizontal="left" vertical="center" readingOrder="1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19" fillId="0" borderId="16" xfId="0" applyFont="1" applyBorder="1" applyAlignment="1" applyProtection="1">
      <alignment horizontal="left" vertical="center" readingOrder="1"/>
    </xf>
  </cellXfs>
  <cellStyles count="3">
    <cellStyle name="Hiperligação" xfId="1" builtinId="8" hidden="1"/>
    <cellStyle name="Hiperligação Visitada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190500</xdr:rowOff>
    </xdr:from>
    <xdr:to>
      <xdr:col>1</xdr:col>
      <xdr:colOff>1368239</xdr:colOff>
      <xdr:row>3</xdr:row>
      <xdr:rowOff>121920</xdr:rowOff>
    </xdr:to>
    <xdr:pic>
      <xdr:nvPicPr>
        <xdr:cNvPr id="2" name="Picture 1" descr="transferir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1" y="190500"/>
          <a:ext cx="1368238" cy="502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30480</xdr:rowOff>
    </xdr:from>
    <xdr:to>
      <xdr:col>1</xdr:col>
      <xdr:colOff>1406338</xdr:colOff>
      <xdr:row>3</xdr:row>
      <xdr:rowOff>76200</xdr:rowOff>
    </xdr:to>
    <xdr:pic>
      <xdr:nvPicPr>
        <xdr:cNvPr id="2" name="Picture 1" descr="transferir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260" y="297180"/>
          <a:ext cx="1368238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1368238</xdr:colOff>
      <xdr:row>34</xdr:row>
      <xdr:rowOff>45720</xdr:rowOff>
    </xdr:to>
    <xdr:pic>
      <xdr:nvPicPr>
        <xdr:cNvPr id="3" name="Picture 2" descr="transferir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8435340"/>
          <a:ext cx="1368238" cy="5029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1368238</xdr:colOff>
      <xdr:row>3</xdr:row>
      <xdr:rowOff>91440</xdr:rowOff>
    </xdr:to>
    <xdr:pic>
      <xdr:nvPicPr>
        <xdr:cNvPr id="2" name="Picture 1" descr="transferir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167640"/>
          <a:ext cx="1368238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1368238</xdr:colOff>
      <xdr:row>37</xdr:row>
      <xdr:rowOff>99060</xdr:rowOff>
    </xdr:to>
    <xdr:pic>
      <xdr:nvPicPr>
        <xdr:cNvPr id="3" name="Picture 2" descr="transferir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" y="8481060"/>
          <a:ext cx="1368238" cy="5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1368238</xdr:colOff>
      <xdr:row>34</xdr:row>
      <xdr:rowOff>45720</xdr:rowOff>
    </xdr:to>
    <xdr:pic>
      <xdr:nvPicPr>
        <xdr:cNvPr id="2" name="Picture 1" descr="transferir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8427720"/>
          <a:ext cx="1368238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1368238</xdr:colOff>
      <xdr:row>3</xdr:row>
      <xdr:rowOff>45720</xdr:rowOff>
    </xdr:to>
    <xdr:pic>
      <xdr:nvPicPr>
        <xdr:cNvPr id="3" name="Picture 2" descr="transferir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266700"/>
          <a:ext cx="1368238" cy="5029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1368238</xdr:colOff>
      <xdr:row>34</xdr:row>
      <xdr:rowOff>45720</xdr:rowOff>
    </xdr:to>
    <xdr:pic>
      <xdr:nvPicPr>
        <xdr:cNvPr id="2" name="Picture 1" descr="transferir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8427720"/>
          <a:ext cx="1368238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1368238</xdr:colOff>
      <xdr:row>3</xdr:row>
      <xdr:rowOff>45720</xdr:rowOff>
    </xdr:to>
    <xdr:pic>
      <xdr:nvPicPr>
        <xdr:cNvPr id="3" name="Picture 2" descr="transferir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" y="266700"/>
          <a:ext cx="1368238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8"/>
  <sheetViews>
    <sheetView topLeftCell="A28" workbookViewId="0">
      <selection activeCell="B31" sqref="B31:C31"/>
    </sheetView>
  </sheetViews>
  <sheetFormatPr defaultColWidth="8.85546875" defaultRowHeight="15" x14ac:dyDescent="0.25"/>
  <cols>
    <col min="1" max="1" width="2.140625" customWidth="1"/>
    <col min="2" max="2" width="43.5703125" customWidth="1"/>
    <col min="3" max="3" width="15.85546875" customWidth="1"/>
    <col min="4" max="4" width="12.7109375" customWidth="1"/>
    <col min="5" max="5" width="14" customWidth="1"/>
    <col min="6" max="6" width="1" customWidth="1"/>
  </cols>
  <sheetData>
    <row r="1" spans="1:6" ht="15.75" customHeight="1" x14ac:dyDescent="0.25">
      <c r="B1" s="74"/>
      <c r="C1" s="74"/>
      <c r="D1" s="74"/>
      <c r="E1" s="74"/>
    </row>
    <row r="2" spans="1:6" ht="11.25" customHeight="1" x14ac:dyDescent="0.25">
      <c r="A2" s="74"/>
      <c r="B2" s="169" t="s">
        <v>20</v>
      </c>
      <c r="C2" s="169"/>
      <c r="D2" s="169"/>
      <c r="E2" s="169"/>
      <c r="F2" s="74"/>
    </row>
    <row r="3" spans="1:6" ht="18.75" customHeight="1" x14ac:dyDescent="0.25">
      <c r="A3" s="74"/>
      <c r="B3" s="169"/>
      <c r="C3" s="169"/>
      <c r="D3" s="169"/>
      <c r="E3" s="169"/>
      <c r="F3" s="74"/>
    </row>
    <row r="4" spans="1:6" ht="19.5" customHeight="1" x14ac:dyDescent="0.25">
      <c r="A4" s="74"/>
      <c r="B4" s="170" t="s">
        <v>24</v>
      </c>
      <c r="C4" s="170"/>
      <c r="D4" s="170"/>
      <c r="E4" s="170"/>
      <c r="F4" s="74"/>
    </row>
    <row r="5" spans="1:6" ht="18.75" customHeight="1" thickBot="1" x14ac:dyDescent="0.3">
      <c r="A5" s="74"/>
      <c r="B5" s="171" t="s">
        <v>21</v>
      </c>
      <c r="C5" s="171"/>
      <c r="D5" s="171"/>
      <c r="E5" s="171"/>
      <c r="F5" s="74"/>
    </row>
    <row r="6" spans="1:6" ht="22.5" customHeight="1" x14ac:dyDescent="0.25">
      <c r="A6" s="74"/>
      <c r="B6" s="130" t="s">
        <v>135</v>
      </c>
      <c r="C6" s="172">
        <f xml:space="preserve"> C10</f>
        <v>0</v>
      </c>
      <c r="D6" s="172"/>
      <c r="E6" s="173"/>
      <c r="F6" s="74"/>
    </row>
    <row r="7" spans="1:6" ht="17.25" customHeight="1" x14ac:dyDescent="0.25">
      <c r="B7" s="174" t="s">
        <v>145</v>
      </c>
      <c r="C7" s="175"/>
      <c r="D7" s="175"/>
      <c r="E7" s="176"/>
    </row>
    <row r="8" spans="1:6" ht="21" customHeight="1" x14ac:dyDescent="0.25">
      <c r="B8" s="174" t="s">
        <v>146</v>
      </c>
      <c r="C8" s="175"/>
      <c r="D8" s="175"/>
      <c r="E8" s="176"/>
    </row>
    <row r="9" spans="1:6" ht="8.25" customHeight="1" thickBot="1" x14ac:dyDescent="0.3">
      <c r="B9" s="68"/>
      <c r="C9" s="69"/>
      <c r="D9" s="172"/>
      <c r="E9" s="173"/>
    </row>
    <row r="10" spans="1:6" ht="21.75" customHeight="1" thickBot="1" x14ac:dyDescent="0.3">
      <c r="B10" s="131" t="s">
        <v>144</v>
      </c>
      <c r="C10" s="182"/>
      <c r="D10" s="183"/>
      <c r="E10" s="184"/>
    </row>
    <row r="11" spans="1:6" ht="23.25" customHeight="1" thickBot="1" x14ac:dyDescent="0.3">
      <c r="B11" s="177" t="s">
        <v>57</v>
      </c>
      <c r="C11" s="178"/>
      <c r="D11" s="132" t="s">
        <v>25</v>
      </c>
      <c r="E11" s="73"/>
    </row>
    <row r="12" spans="1:6" ht="26.25" customHeight="1" x14ac:dyDescent="0.25">
      <c r="B12" s="70"/>
      <c r="C12" s="71"/>
      <c r="D12" s="72"/>
      <c r="E12" s="71"/>
    </row>
    <row r="13" spans="1:6" ht="9" customHeight="1" thickBot="1" x14ac:dyDescent="0.3">
      <c r="B13" s="1"/>
    </row>
    <row r="14" spans="1:6" s="9" customFormat="1" ht="18" customHeight="1" x14ac:dyDescent="0.25">
      <c r="B14" s="161" t="s">
        <v>8</v>
      </c>
      <c r="C14" s="82" t="s">
        <v>0</v>
      </c>
      <c r="D14" s="180" t="s">
        <v>2</v>
      </c>
      <c r="E14" s="5" t="s">
        <v>0</v>
      </c>
    </row>
    <row r="15" spans="1:6" ht="12.75" customHeight="1" thickBot="1" x14ac:dyDescent="0.3">
      <c r="B15" s="179"/>
      <c r="C15" s="83" t="s">
        <v>1</v>
      </c>
      <c r="D15" s="181"/>
      <c r="E15" s="6" t="s">
        <v>3</v>
      </c>
    </row>
    <row r="16" spans="1:6" ht="21" customHeight="1" thickBot="1" x14ac:dyDescent="0.3">
      <c r="B16" s="75" t="s">
        <v>9</v>
      </c>
      <c r="C16" s="14"/>
      <c r="D16" s="2">
        <v>4</v>
      </c>
      <c r="E16" s="148">
        <f xml:space="preserve"> C16*D16</f>
        <v>0</v>
      </c>
    </row>
    <row r="17" spans="2:5" ht="18.75" customHeight="1" thickBot="1" x14ac:dyDescent="0.3">
      <c r="B17" s="75" t="s">
        <v>10</v>
      </c>
      <c r="C17" s="14"/>
      <c r="D17" s="2">
        <v>3</v>
      </c>
      <c r="E17" s="148">
        <f t="shared" ref="E17:E19" si="0" xml:space="preserve"> C17*D17</f>
        <v>0</v>
      </c>
    </row>
    <row r="18" spans="2:5" ht="20.25" customHeight="1" thickBot="1" x14ac:dyDescent="0.3">
      <c r="B18" s="75" t="s">
        <v>56</v>
      </c>
      <c r="C18" s="14"/>
      <c r="D18" s="2">
        <v>3</v>
      </c>
      <c r="E18" s="148">
        <f t="shared" si="0"/>
        <v>0</v>
      </c>
    </row>
    <row r="19" spans="2:5" ht="22.5" customHeight="1" thickBot="1" x14ac:dyDescent="0.3">
      <c r="B19" s="76" t="s">
        <v>17</v>
      </c>
      <c r="C19" s="22"/>
      <c r="D19" s="25">
        <v>2</v>
      </c>
      <c r="E19" s="148">
        <f t="shared" si="0"/>
        <v>0</v>
      </c>
    </row>
    <row r="20" spans="2:5" ht="21.75" customHeight="1" thickBot="1" x14ac:dyDescent="0.3">
      <c r="B20" s="167" t="s">
        <v>4</v>
      </c>
      <c r="C20" s="168"/>
      <c r="D20" s="23">
        <f>(D16+D17+D18+D19)</f>
        <v>12</v>
      </c>
      <c r="E20" s="148">
        <f xml:space="preserve"> SUM(E16+E17+E18+E19)</f>
        <v>0</v>
      </c>
    </row>
    <row r="21" spans="2:5" ht="6.75" customHeight="1" thickBot="1" x14ac:dyDescent="0.3">
      <c r="B21" s="79"/>
      <c r="C21" s="80"/>
      <c r="D21" s="80"/>
      <c r="E21" s="11"/>
    </row>
    <row r="22" spans="2:5" ht="21" customHeight="1" thickBot="1" x14ac:dyDescent="0.3">
      <c r="B22" s="156" t="s">
        <v>15</v>
      </c>
      <c r="C22" s="157"/>
      <c r="D22" s="157"/>
      <c r="E22" s="158"/>
    </row>
    <row r="23" spans="2:5" ht="15.75" customHeight="1" x14ac:dyDescent="0.25">
      <c r="B23" s="136" t="s">
        <v>6</v>
      </c>
      <c r="C23" s="13">
        <f>E20</f>
        <v>0</v>
      </c>
      <c r="D23" s="21">
        <f>C23/C24</f>
        <v>0</v>
      </c>
      <c r="E23" s="159" t="s">
        <v>23</v>
      </c>
    </row>
    <row r="24" spans="2:5" ht="16.5" customHeight="1" thickBot="1" x14ac:dyDescent="0.3">
      <c r="B24" s="137" t="s">
        <v>59</v>
      </c>
      <c r="C24" s="77">
        <f>D20</f>
        <v>12</v>
      </c>
      <c r="D24" s="78" t="s">
        <v>5</v>
      </c>
      <c r="E24" s="160"/>
    </row>
    <row r="25" spans="2:5" ht="6.75" customHeight="1" thickBot="1" x14ac:dyDescent="0.3">
      <c r="B25" s="80"/>
      <c r="C25" s="80"/>
      <c r="D25" s="80"/>
      <c r="E25" s="10"/>
    </row>
    <row r="26" spans="2:5" s="9" customFormat="1" ht="9.75" customHeight="1" x14ac:dyDescent="0.25">
      <c r="B26" s="161" t="s">
        <v>11</v>
      </c>
      <c r="C26" s="163" t="s">
        <v>16</v>
      </c>
      <c r="D26" s="163" t="s">
        <v>13</v>
      </c>
      <c r="E26" s="165" t="s">
        <v>14</v>
      </c>
    </row>
    <row r="27" spans="2:5" ht="28.5" customHeight="1" thickBot="1" x14ac:dyDescent="0.3">
      <c r="B27" s="162"/>
      <c r="C27" s="164"/>
      <c r="D27" s="164"/>
      <c r="E27" s="166"/>
    </row>
    <row r="28" spans="2:5" ht="42" customHeight="1" x14ac:dyDescent="0.25">
      <c r="B28" s="133" t="s">
        <v>142</v>
      </c>
      <c r="C28" s="138"/>
      <c r="D28" s="15"/>
      <c r="E28" s="16"/>
    </row>
    <row r="29" spans="2:5" ht="35.1" customHeight="1" x14ac:dyDescent="0.25">
      <c r="B29" s="133" t="s">
        <v>143</v>
      </c>
      <c r="C29" s="139"/>
      <c r="D29" s="17"/>
      <c r="E29" s="18"/>
    </row>
    <row r="30" spans="2:5" ht="19.5" customHeight="1" x14ac:dyDescent="0.25">
      <c r="B30" s="134" t="s">
        <v>12</v>
      </c>
      <c r="C30" s="139"/>
      <c r="D30" s="17"/>
      <c r="E30" s="18"/>
    </row>
    <row r="31" spans="2:5" ht="33.75" customHeight="1" x14ac:dyDescent="0.25">
      <c r="B31" s="134" t="s">
        <v>136</v>
      </c>
      <c r="C31" s="139"/>
      <c r="D31" s="17"/>
      <c r="E31" s="18"/>
    </row>
    <row r="32" spans="2:5" ht="21" customHeight="1" x14ac:dyDescent="0.25">
      <c r="B32" s="134" t="s">
        <v>18</v>
      </c>
      <c r="C32" s="139"/>
      <c r="D32" s="17"/>
      <c r="E32" s="18"/>
    </row>
    <row r="33" spans="2:5" ht="24" customHeight="1" x14ac:dyDescent="0.25">
      <c r="B33" s="134" t="s">
        <v>137</v>
      </c>
      <c r="C33" s="139"/>
      <c r="D33" s="17"/>
      <c r="E33" s="18"/>
    </row>
    <row r="34" spans="2:5" ht="21.75" thickBot="1" x14ac:dyDescent="0.3">
      <c r="B34" s="135" t="s">
        <v>19</v>
      </c>
      <c r="C34" s="140"/>
      <c r="D34" s="19"/>
      <c r="E34" s="20"/>
    </row>
    <row r="35" spans="2:5" ht="23.25" customHeight="1" thickBot="1" x14ac:dyDescent="0.3">
      <c r="B35" s="151" t="s">
        <v>22</v>
      </c>
      <c r="C35" s="152"/>
      <c r="D35" s="124">
        <f>D23</f>
        <v>0</v>
      </c>
      <c r="E35" s="125" t="s">
        <v>5</v>
      </c>
    </row>
    <row r="36" spans="2:5" ht="30" customHeight="1" thickBot="1" x14ac:dyDescent="0.3">
      <c r="B36" s="12" t="s">
        <v>58</v>
      </c>
      <c r="C36" s="153" t="s">
        <v>60</v>
      </c>
      <c r="D36" s="154"/>
      <c r="E36" s="155"/>
    </row>
    <row r="37" spans="2:5" x14ac:dyDescent="0.25">
      <c r="B37" s="3"/>
    </row>
    <row r="38" spans="2:5" x14ac:dyDescent="0.25">
      <c r="B38" s="4"/>
    </row>
  </sheetData>
  <sheetProtection algorithmName="SHA-512" hashValue="SCDc4LgH4nFm7FwT2ffFXqBe9FegZZvGTT8K/HhwwXPCsEJ311tc6sM75CKw9uPTFM89NI4aht46WkHHaSLVwA==" saltValue="a5b7FK6h+yMwofHWb8R9qA==" spinCount="100000" sheet="1" objects="1" scenarios="1"/>
  <mergeCells count="20">
    <mergeCell ref="B20:C20"/>
    <mergeCell ref="B2:E3"/>
    <mergeCell ref="B4:E4"/>
    <mergeCell ref="B5:E5"/>
    <mergeCell ref="C6:E6"/>
    <mergeCell ref="B7:E7"/>
    <mergeCell ref="B8:E8"/>
    <mergeCell ref="D9:E9"/>
    <mergeCell ref="B11:C11"/>
    <mergeCell ref="B14:B15"/>
    <mergeCell ref="D14:D15"/>
    <mergeCell ref="C10:E10"/>
    <mergeCell ref="B35:C35"/>
    <mergeCell ref="C36:E36"/>
    <mergeCell ref="B22:E22"/>
    <mergeCell ref="E23:E24"/>
    <mergeCell ref="B26:B27"/>
    <mergeCell ref="C26:C27"/>
    <mergeCell ref="D26:D27"/>
    <mergeCell ref="E26:E27"/>
  </mergeCells>
  <phoneticPr fontId="17" type="noConversion"/>
  <pageMargins left="0.47314960629921266" right="0.50314960629921268" top="0.55314960629921262" bottom="0.55314960629921262" header="0.30000000000000004" footer="0.30000000000000004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2"/>
  <sheetViews>
    <sheetView topLeftCell="A19" workbookViewId="0">
      <selection activeCell="I24" sqref="I24"/>
    </sheetView>
  </sheetViews>
  <sheetFormatPr defaultColWidth="8.85546875" defaultRowHeight="15" x14ac:dyDescent="0.25"/>
  <cols>
    <col min="1" max="1" width="2" customWidth="1"/>
    <col min="2" max="2" width="41.140625" customWidth="1"/>
    <col min="3" max="3" width="15" customWidth="1"/>
    <col min="4" max="4" width="13.42578125" customWidth="1"/>
    <col min="5" max="5" width="16.42578125" customWidth="1"/>
    <col min="6" max="7" width="2" customWidth="1"/>
    <col min="11" max="12" width="8.85546875" customWidth="1"/>
  </cols>
  <sheetData>
    <row r="1" spans="1:6" ht="21" customHeight="1" x14ac:dyDescent="0.25"/>
    <row r="2" spans="1:6" ht="16.5" customHeight="1" x14ac:dyDescent="0.25">
      <c r="A2" s="74"/>
      <c r="B2" s="169" t="s">
        <v>20</v>
      </c>
      <c r="C2" s="169"/>
      <c r="D2" s="169"/>
      <c r="E2" s="169"/>
      <c r="F2" s="74"/>
    </row>
    <row r="3" spans="1:6" ht="20.25" customHeight="1" x14ac:dyDescent="0.25">
      <c r="A3" s="74"/>
      <c r="B3" s="169"/>
      <c r="C3" s="169"/>
      <c r="D3" s="169"/>
      <c r="E3" s="169"/>
      <c r="F3" s="74"/>
    </row>
    <row r="4" spans="1:6" ht="28.5" customHeight="1" x14ac:dyDescent="0.25">
      <c r="A4" s="74"/>
      <c r="B4" s="170" t="s">
        <v>24</v>
      </c>
      <c r="C4" s="170"/>
      <c r="D4" s="170"/>
      <c r="E4" s="170"/>
      <c r="F4" s="74"/>
    </row>
    <row r="5" spans="1:6" ht="24" customHeight="1" thickBot="1" x14ac:dyDescent="0.3">
      <c r="A5" s="74"/>
      <c r="B5" s="201" t="s">
        <v>95</v>
      </c>
      <c r="C5" s="201"/>
      <c r="D5" s="201"/>
      <c r="E5" s="201"/>
      <c r="F5" s="74"/>
    </row>
    <row r="6" spans="1:6" ht="24" customHeight="1" thickBot="1" x14ac:dyDescent="0.3">
      <c r="B6" s="141" t="s">
        <v>147</v>
      </c>
      <c r="C6" s="220"/>
      <c r="D6" s="221"/>
      <c r="E6" s="222"/>
      <c r="F6" s="27"/>
    </row>
    <row r="7" spans="1:6" ht="24.75" customHeight="1" thickBot="1" x14ac:dyDescent="0.3">
      <c r="B7" s="218" t="s">
        <v>62</v>
      </c>
      <c r="C7" s="219"/>
      <c r="D7" s="142" t="s">
        <v>25</v>
      </c>
      <c r="E7" s="28"/>
    </row>
    <row r="8" spans="1:6" ht="8.25" customHeight="1" thickBot="1" x14ac:dyDescent="0.3">
      <c r="B8" s="29"/>
      <c r="C8" s="29"/>
      <c r="D8" s="29"/>
      <c r="E8" s="29"/>
    </row>
    <row r="9" spans="1:6" ht="25.5" customHeight="1" thickBot="1" x14ac:dyDescent="0.3">
      <c r="B9" s="30" t="s">
        <v>26</v>
      </c>
      <c r="C9" s="205" t="s">
        <v>27</v>
      </c>
      <c r="D9" s="206"/>
      <c r="E9" s="207"/>
    </row>
    <row r="10" spans="1:6" ht="24" customHeight="1" thickBot="1" x14ac:dyDescent="0.3">
      <c r="B10" s="30" t="s">
        <v>28</v>
      </c>
      <c r="C10" s="205"/>
      <c r="D10" s="206"/>
      <c r="E10" s="207"/>
    </row>
    <row r="11" spans="1:6" ht="23.25" customHeight="1" thickBot="1" x14ac:dyDescent="0.3">
      <c r="B11" s="31" t="s">
        <v>29</v>
      </c>
      <c r="C11" s="216" t="s">
        <v>30</v>
      </c>
      <c r="D11" s="217"/>
      <c r="E11" s="143"/>
    </row>
    <row r="12" spans="1:6" ht="7.5" customHeight="1" thickBot="1" x14ac:dyDescent="0.3">
      <c r="B12" s="1"/>
    </row>
    <row r="13" spans="1:6" x14ac:dyDescent="0.25">
      <c r="B13" s="161" t="s">
        <v>31</v>
      </c>
      <c r="C13" s="82" t="s">
        <v>0</v>
      </c>
      <c r="D13" s="180" t="s">
        <v>2</v>
      </c>
      <c r="E13" s="5" t="s">
        <v>0</v>
      </c>
    </row>
    <row r="14" spans="1:6" ht="15.75" thickBot="1" x14ac:dyDescent="0.3">
      <c r="B14" s="179"/>
      <c r="C14" s="83" t="s">
        <v>1</v>
      </c>
      <c r="D14" s="181"/>
      <c r="E14" s="6" t="s">
        <v>3</v>
      </c>
    </row>
    <row r="15" spans="1:6" ht="21" customHeight="1" thickBot="1" x14ac:dyDescent="0.3">
      <c r="B15" s="8" t="s">
        <v>32</v>
      </c>
      <c r="C15" s="145"/>
      <c r="D15" s="2">
        <v>2</v>
      </c>
      <c r="E15" s="149">
        <f xml:space="preserve"> (C15*D15)</f>
        <v>0</v>
      </c>
    </row>
    <row r="16" spans="1:6" ht="20.25" customHeight="1" thickBot="1" x14ac:dyDescent="0.3">
      <c r="B16" s="8" t="s">
        <v>33</v>
      </c>
      <c r="C16" s="145"/>
      <c r="D16" s="2">
        <v>2</v>
      </c>
      <c r="E16" s="149">
        <f t="shared" ref="E16:E20" si="0" xml:space="preserve"> (C16*D16)</f>
        <v>0</v>
      </c>
    </row>
    <row r="17" spans="2:5" ht="22.5" customHeight="1" thickBot="1" x14ac:dyDescent="0.3">
      <c r="B17" s="8" t="s">
        <v>34</v>
      </c>
      <c r="C17" s="145"/>
      <c r="D17" s="2">
        <v>3</v>
      </c>
      <c r="E17" s="149">
        <f t="shared" si="0"/>
        <v>0</v>
      </c>
    </row>
    <row r="18" spans="2:5" ht="21.75" customHeight="1" thickBot="1" x14ac:dyDescent="0.3">
      <c r="B18" s="8" t="s">
        <v>35</v>
      </c>
      <c r="C18" s="145"/>
      <c r="D18" s="2">
        <v>2</v>
      </c>
      <c r="E18" s="149">
        <f t="shared" si="0"/>
        <v>0</v>
      </c>
    </row>
    <row r="19" spans="2:5" ht="20.25" customHeight="1" thickBot="1" x14ac:dyDescent="0.3">
      <c r="B19" s="24" t="s">
        <v>36</v>
      </c>
      <c r="C19" s="145"/>
      <c r="D19" s="2">
        <v>3</v>
      </c>
      <c r="E19" s="149">
        <f t="shared" si="0"/>
        <v>0</v>
      </c>
    </row>
    <row r="20" spans="2:5" ht="23.45" customHeight="1" thickBot="1" x14ac:dyDescent="0.3">
      <c r="B20" s="32" t="s">
        <v>37</v>
      </c>
      <c r="C20" s="145"/>
      <c r="D20" s="25">
        <v>4</v>
      </c>
      <c r="E20" s="149">
        <f t="shared" si="0"/>
        <v>0</v>
      </c>
    </row>
    <row r="21" spans="2:5" ht="17.25" customHeight="1" x14ac:dyDescent="0.25">
      <c r="B21" s="208" t="s">
        <v>4</v>
      </c>
      <c r="C21" s="209"/>
      <c r="D21" s="212">
        <f>(D15+D16+D17+D18+D19+D20)</f>
        <v>16</v>
      </c>
      <c r="E21" s="214">
        <f>SUM(E15+E16+E17+E18+E19+E20)</f>
        <v>0</v>
      </c>
    </row>
    <row r="22" spans="2:5" ht="12.75" customHeight="1" thickBot="1" x14ac:dyDescent="0.3">
      <c r="B22" s="210"/>
      <c r="C22" s="211"/>
      <c r="D22" s="213"/>
      <c r="E22" s="215"/>
    </row>
    <row r="23" spans="2:5" ht="9.75" customHeight="1" thickBot="1" x14ac:dyDescent="0.3">
      <c r="B23" s="186"/>
      <c r="C23" s="186"/>
      <c r="D23" s="186"/>
      <c r="E23" s="186"/>
    </row>
    <row r="24" spans="2:5" s="9" customFormat="1" ht="27.75" customHeight="1" thickBot="1" x14ac:dyDescent="0.3">
      <c r="B24" s="187" t="s">
        <v>38</v>
      </c>
      <c r="C24" s="188"/>
      <c r="D24" s="188"/>
      <c r="E24" s="189"/>
    </row>
    <row r="25" spans="2:5" ht="27.75" customHeight="1" thickBot="1" x14ac:dyDescent="0.3">
      <c r="B25" s="33" t="s">
        <v>6</v>
      </c>
      <c r="C25" s="34">
        <f>E21</f>
        <v>0</v>
      </c>
      <c r="D25" s="121">
        <f>(C25/C26)</f>
        <v>0</v>
      </c>
      <c r="E25" s="190" t="s">
        <v>39</v>
      </c>
    </row>
    <row r="26" spans="2:5" ht="27" customHeight="1" thickTop="1" thickBot="1" x14ac:dyDescent="0.3">
      <c r="B26" s="33" t="s">
        <v>59</v>
      </c>
      <c r="C26" s="35">
        <f>D21</f>
        <v>16</v>
      </c>
      <c r="D26" s="122" t="s">
        <v>5</v>
      </c>
      <c r="E26" s="191"/>
    </row>
    <row r="27" spans="2:5" ht="16.5" thickTop="1" thickBot="1" x14ac:dyDescent="0.3">
      <c r="B27" s="192"/>
      <c r="C27" s="192"/>
      <c r="D27" s="192"/>
      <c r="E27" s="192"/>
    </row>
    <row r="28" spans="2:5" ht="27.75" customHeight="1" thickBot="1" x14ac:dyDescent="0.3">
      <c r="B28" s="36" t="s">
        <v>40</v>
      </c>
      <c r="C28" s="193"/>
      <c r="D28" s="193"/>
      <c r="E28" s="194"/>
    </row>
    <row r="29" spans="2:5" ht="36.75" customHeight="1" thickBot="1" x14ac:dyDescent="0.3">
      <c r="B29" s="37" t="s">
        <v>96</v>
      </c>
      <c r="C29" s="195" t="s">
        <v>65</v>
      </c>
      <c r="D29" s="196"/>
      <c r="E29" s="197"/>
    </row>
    <row r="30" spans="2:5" ht="32.25" customHeight="1" thickBot="1" x14ac:dyDescent="0.3">
      <c r="B30" s="38" t="s">
        <v>41</v>
      </c>
      <c r="C30" s="198" t="s">
        <v>41</v>
      </c>
      <c r="D30" s="199"/>
      <c r="E30" s="200"/>
    </row>
    <row r="31" spans="2:5" x14ac:dyDescent="0.25">
      <c r="B31" s="3"/>
    </row>
    <row r="32" spans="2:5" x14ac:dyDescent="0.25">
      <c r="B32" s="4"/>
    </row>
    <row r="33" spans="2:5" ht="16.350000000000001" customHeight="1" x14ac:dyDescent="0.25">
      <c r="B33" s="169" t="s">
        <v>20</v>
      </c>
      <c r="C33" s="169"/>
      <c r="D33" s="169"/>
      <c r="E33" s="169"/>
    </row>
    <row r="34" spans="2:5" ht="19.7" customHeight="1" x14ac:dyDescent="0.25">
      <c r="B34" s="169"/>
      <c r="C34" s="169"/>
      <c r="D34" s="169"/>
      <c r="E34" s="169"/>
    </row>
    <row r="35" spans="2:5" ht="28.35" customHeight="1" x14ac:dyDescent="0.25">
      <c r="B35" s="170" t="s">
        <v>24</v>
      </c>
      <c r="C35" s="170"/>
      <c r="D35" s="170"/>
      <c r="E35" s="170"/>
    </row>
    <row r="36" spans="2:5" ht="24" customHeight="1" thickBot="1" x14ac:dyDescent="0.3">
      <c r="B36" s="201" t="s">
        <v>95</v>
      </c>
      <c r="C36" s="201"/>
      <c r="D36" s="201"/>
      <c r="E36" s="201"/>
    </row>
    <row r="37" spans="2:5" x14ac:dyDescent="0.25">
      <c r="B37" s="86"/>
      <c r="C37" s="86"/>
      <c r="D37" s="86"/>
      <c r="E37" s="86"/>
    </row>
    <row r="38" spans="2:5" x14ac:dyDescent="0.25">
      <c r="B38" s="99" t="s">
        <v>97</v>
      </c>
    </row>
    <row r="39" spans="2:5" ht="15.75" thickBot="1" x14ac:dyDescent="0.3">
      <c r="B39" s="86"/>
      <c r="C39" s="86"/>
      <c r="D39" s="86"/>
      <c r="E39" s="86"/>
    </row>
    <row r="40" spans="2:5" x14ac:dyDescent="0.25">
      <c r="B40" s="87" t="s">
        <v>67</v>
      </c>
      <c r="C40" s="88"/>
      <c r="D40" s="88"/>
      <c r="E40" s="112"/>
    </row>
    <row r="41" spans="2:5" ht="7.7" customHeight="1" x14ac:dyDescent="0.25">
      <c r="B41" s="90"/>
      <c r="C41" s="91"/>
      <c r="D41" s="91"/>
      <c r="E41" s="113"/>
    </row>
    <row r="42" spans="2:5" x14ac:dyDescent="0.25">
      <c r="B42" s="202" t="s">
        <v>98</v>
      </c>
      <c r="C42" s="203"/>
      <c r="D42" s="203"/>
      <c r="E42" s="204"/>
    </row>
    <row r="43" spans="2:5" x14ac:dyDescent="0.25">
      <c r="B43" s="90" t="s">
        <v>99</v>
      </c>
      <c r="C43" s="91"/>
      <c r="D43" s="91"/>
      <c r="E43" s="113"/>
    </row>
    <row r="44" spans="2:5" ht="8.1" customHeight="1" x14ac:dyDescent="0.25">
      <c r="B44" s="90"/>
      <c r="C44" s="91"/>
      <c r="D44" s="91"/>
      <c r="E44" s="113"/>
    </row>
    <row r="45" spans="2:5" x14ac:dyDescent="0.25">
      <c r="B45" s="90" t="s">
        <v>100</v>
      </c>
      <c r="C45" s="91"/>
      <c r="D45" s="91"/>
      <c r="E45" s="113"/>
    </row>
    <row r="46" spans="2:5" ht="8.1" customHeight="1" x14ac:dyDescent="0.25">
      <c r="B46" s="90"/>
      <c r="C46" s="91"/>
      <c r="D46" s="91"/>
      <c r="E46" s="113"/>
    </row>
    <row r="47" spans="2:5" x14ac:dyDescent="0.25">
      <c r="B47" s="90" t="s">
        <v>101</v>
      </c>
      <c r="C47" s="91"/>
      <c r="D47" s="91"/>
      <c r="E47" s="113"/>
    </row>
    <row r="48" spans="2:5" ht="8.1" customHeight="1" x14ac:dyDescent="0.25">
      <c r="B48" s="90"/>
      <c r="C48" s="91"/>
      <c r="D48" s="91"/>
      <c r="E48" s="113"/>
    </row>
    <row r="49" spans="2:5" x14ac:dyDescent="0.25">
      <c r="B49" s="90" t="s">
        <v>102</v>
      </c>
      <c r="C49" s="91"/>
      <c r="D49" s="91"/>
      <c r="E49" s="113"/>
    </row>
    <row r="50" spans="2:5" x14ac:dyDescent="0.25">
      <c r="B50" s="90" t="s">
        <v>103</v>
      </c>
      <c r="C50" s="91"/>
      <c r="D50" s="91"/>
      <c r="E50" s="113"/>
    </row>
    <row r="51" spans="2:5" ht="8.1" customHeight="1" x14ac:dyDescent="0.25">
      <c r="B51" s="90"/>
      <c r="C51" s="91"/>
      <c r="D51" s="91"/>
      <c r="E51" s="113"/>
    </row>
    <row r="52" spans="2:5" x14ac:dyDescent="0.25">
      <c r="B52" s="90" t="s">
        <v>104</v>
      </c>
      <c r="C52" s="91"/>
      <c r="D52" s="91"/>
      <c r="E52" s="113"/>
    </row>
    <row r="53" spans="2:5" ht="8.1" customHeight="1" x14ac:dyDescent="0.25">
      <c r="B53" s="90"/>
      <c r="C53" s="91"/>
      <c r="D53" s="91"/>
      <c r="E53" s="113"/>
    </row>
    <row r="54" spans="2:5" x14ac:dyDescent="0.25">
      <c r="B54" s="90" t="s">
        <v>105</v>
      </c>
      <c r="C54" s="91"/>
      <c r="D54" s="91"/>
      <c r="E54" s="113"/>
    </row>
    <row r="55" spans="2:5" ht="8.1" customHeight="1" x14ac:dyDescent="0.25">
      <c r="B55" s="90"/>
      <c r="C55" s="91"/>
      <c r="D55" s="91"/>
      <c r="E55" s="113"/>
    </row>
    <row r="56" spans="2:5" x14ac:dyDescent="0.25">
      <c r="B56" s="90" t="s">
        <v>106</v>
      </c>
      <c r="C56" s="91"/>
      <c r="D56" s="91"/>
      <c r="E56" s="113"/>
    </row>
    <row r="57" spans="2:5" ht="8.1" customHeight="1" x14ac:dyDescent="0.25">
      <c r="B57" s="90"/>
      <c r="C57" s="91"/>
      <c r="D57" s="91"/>
      <c r="E57" s="113"/>
    </row>
    <row r="58" spans="2:5" x14ac:dyDescent="0.25">
      <c r="B58" s="90" t="s">
        <v>107</v>
      </c>
      <c r="C58" s="91"/>
      <c r="D58" s="91"/>
      <c r="E58" s="113"/>
    </row>
    <row r="59" spans="2:5" ht="8.1" customHeight="1" x14ac:dyDescent="0.25">
      <c r="B59" s="90"/>
      <c r="C59" s="91"/>
      <c r="D59" s="91"/>
      <c r="E59" s="113"/>
    </row>
    <row r="60" spans="2:5" x14ac:dyDescent="0.25">
      <c r="B60" s="90" t="s">
        <v>108</v>
      </c>
      <c r="C60" s="91"/>
      <c r="D60" s="91"/>
      <c r="E60" s="113"/>
    </row>
    <row r="61" spans="2:5" ht="8.1" customHeight="1" x14ac:dyDescent="0.25">
      <c r="B61" s="90"/>
      <c r="C61" s="91"/>
      <c r="D61" s="91"/>
      <c r="E61" s="113"/>
    </row>
    <row r="62" spans="2:5" x14ac:dyDescent="0.25">
      <c r="B62" s="90" t="s">
        <v>109</v>
      </c>
      <c r="C62" s="91"/>
      <c r="D62" s="91"/>
      <c r="E62" s="113"/>
    </row>
    <row r="63" spans="2:5" ht="15.75" thickBot="1" x14ac:dyDescent="0.3">
      <c r="B63" s="95" t="s">
        <v>110</v>
      </c>
      <c r="C63" s="96"/>
      <c r="D63" s="96"/>
      <c r="E63" s="114"/>
    </row>
    <row r="64" spans="2:5" ht="15.75" thickBot="1" x14ac:dyDescent="0.3">
      <c r="B64" s="91"/>
      <c r="C64" s="91"/>
      <c r="D64" s="91"/>
      <c r="E64" s="91"/>
    </row>
    <row r="65" spans="2:5" x14ac:dyDescent="0.25">
      <c r="B65" s="87" t="s">
        <v>74</v>
      </c>
      <c r="C65" s="88"/>
      <c r="D65" s="88"/>
      <c r="E65" s="112"/>
    </row>
    <row r="66" spans="2:5" ht="7.7" customHeight="1" x14ac:dyDescent="0.25">
      <c r="B66" s="90"/>
      <c r="C66" s="91"/>
      <c r="D66" s="91"/>
      <c r="E66" s="113"/>
    </row>
    <row r="67" spans="2:5" x14ac:dyDescent="0.25">
      <c r="B67" s="90" t="s">
        <v>111</v>
      </c>
      <c r="C67" s="91"/>
      <c r="D67" s="91"/>
      <c r="E67" s="113"/>
    </row>
    <row r="68" spans="2:5" ht="15.75" thickBot="1" x14ac:dyDescent="0.3">
      <c r="B68" s="95" t="s">
        <v>112</v>
      </c>
      <c r="C68" s="96"/>
      <c r="D68" s="96"/>
      <c r="E68" s="114"/>
    </row>
    <row r="69" spans="2:5" ht="21" customHeight="1" x14ac:dyDescent="0.25">
      <c r="B69" s="86"/>
      <c r="C69" s="86"/>
      <c r="D69" s="86"/>
      <c r="E69" s="86"/>
    </row>
    <row r="70" spans="2:5" x14ac:dyDescent="0.25">
      <c r="B70" s="86" t="s">
        <v>89</v>
      </c>
      <c r="C70" s="86"/>
      <c r="D70" s="86"/>
      <c r="E70" s="86"/>
    </row>
    <row r="71" spans="2:5" ht="19.350000000000001" customHeight="1" x14ac:dyDescent="0.25">
      <c r="B71" s="86"/>
      <c r="C71" s="86"/>
      <c r="D71" s="86"/>
      <c r="E71" s="86"/>
    </row>
    <row r="72" spans="2:5" x14ac:dyDescent="0.25">
      <c r="B72" s="115" t="s">
        <v>90</v>
      </c>
      <c r="C72" s="104"/>
      <c r="D72" s="104"/>
      <c r="E72" s="116"/>
    </row>
    <row r="73" spans="2:5" ht="7.7" customHeight="1" x14ac:dyDescent="0.25">
      <c r="B73" s="117"/>
      <c r="C73" s="94"/>
      <c r="D73" s="94"/>
      <c r="E73" s="118"/>
    </row>
    <row r="74" spans="2:5" x14ac:dyDescent="0.25">
      <c r="B74" s="106" t="s">
        <v>113</v>
      </c>
      <c r="C74" s="94"/>
      <c r="D74" s="94"/>
      <c r="E74" s="118"/>
    </row>
    <row r="75" spans="2:5" x14ac:dyDescent="0.25">
      <c r="B75" s="106" t="s">
        <v>92</v>
      </c>
      <c r="C75" s="94"/>
      <c r="D75" s="94"/>
      <c r="E75" s="118"/>
    </row>
    <row r="76" spans="2:5" x14ac:dyDescent="0.25">
      <c r="B76" s="108" t="s">
        <v>93</v>
      </c>
      <c r="C76" s="109"/>
      <c r="D76" s="109"/>
      <c r="E76" s="119"/>
    </row>
    <row r="77" spans="2:5" x14ac:dyDescent="0.25">
      <c r="B77" s="120"/>
      <c r="C77" s="120"/>
      <c r="D77" s="120"/>
      <c r="E77" s="120"/>
    </row>
    <row r="78" spans="2:5" x14ac:dyDescent="0.25">
      <c r="B78" s="185" t="s">
        <v>94</v>
      </c>
      <c r="C78" s="185"/>
      <c r="D78" s="185"/>
      <c r="E78" s="185"/>
    </row>
    <row r="79" spans="2:5" x14ac:dyDescent="0.25">
      <c r="B79" s="185"/>
      <c r="C79" s="185"/>
      <c r="D79" s="185"/>
      <c r="E79" s="185"/>
    </row>
    <row r="80" spans="2:5" x14ac:dyDescent="0.25">
      <c r="B80" s="86"/>
      <c r="C80" s="86"/>
      <c r="D80" s="86"/>
      <c r="E80" s="86"/>
    </row>
    <row r="81" spans="2:5" x14ac:dyDescent="0.25">
      <c r="B81" s="86"/>
      <c r="C81" s="86"/>
      <c r="D81" s="86"/>
      <c r="E81" s="86"/>
    </row>
    <row r="82" spans="2:5" x14ac:dyDescent="0.25">
      <c r="B82" s="86"/>
      <c r="C82" s="86"/>
      <c r="D82" s="86"/>
      <c r="E82" s="86"/>
    </row>
  </sheetData>
  <sheetProtection algorithmName="SHA-512" hashValue="uh1iyKp7QXTOG3kDaLh3oO5JmkCoAvvwpOjEVK8EHGZHxj59Hf3gdnm+6C3faAhgazhVR6ior8OEEbPyXRVUjQ==" saltValue="07YJUsHAiQ0hPqltGobuEA==" spinCount="100000" sheet="1" objects="1" scenarios="1"/>
  <mergeCells count="25">
    <mergeCell ref="C9:E9"/>
    <mergeCell ref="B2:E3"/>
    <mergeCell ref="B4:E4"/>
    <mergeCell ref="B5:E5"/>
    <mergeCell ref="B7:C7"/>
    <mergeCell ref="C6:E6"/>
    <mergeCell ref="C10:E10"/>
    <mergeCell ref="B13:B14"/>
    <mergeCell ref="D13:D14"/>
    <mergeCell ref="B21:C22"/>
    <mergeCell ref="D21:D22"/>
    <mergeCell ref="E21:E22"/>
    <mergeCell ref="C11:D11"/>
    <mergeCell ref="B78:E79"/>
    <mergeCell ref="B23:E23"/>
    <mergeCell ref="B24:E24"/>
    <mergeCell ref="E25:E26"/>
    <mergeCell ref="B27:E27"/>
    <mergeCell ref="C28:E28"/>
    <mergeCell ref="C29:E29"/>
    <mergeCell ref="C30:E30"/>
    <mergeCell ref="B33:E34"/>
    <mergeCell ref="B35:E35"/>
    <mergeCell ref="B36:E36"/>
    <mergeCell ref="B42:E42"/>
  </mergeCells>
  <printOptions horizontalCentered="1" verticalCentered="1"/>
  <pageMargins left="0.47" right="0.70000000000000007" top="0.75000000000000011" bottom="0.75000000000000011" header="0.30000000000000004" footer="0.30000000000000004"/>
  <pageSetup orientation="portrait"/>
  <rowBreaks count="1" manualBreakCount="1">
    <brk id="3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8"/>
  <sheetViews>
    <sheetView topLeftCell="A13" workbookViewId="0">
      <selection activeCell="J23" sqref="J23"/>
    </sheetView>
  </sheetViews>
  <sheetFormatPr defaultColWidth="8.85546875" defaultRowHeight="15" x14ac:dyDescent="0.25"/>
  <cols>
    <col min="1" max="1" width="1.42578125" customWidth="1"/>
    <col min="2" max="2" width="39.42578125" customWidth="1"/>
    <col min="3" max="3" width="8.85546875" customWidth="1"/>
    <col min="4" max="4" width="7.28515625" customWidth="1"/>
    <col min="5" max="5" width="12.42578125" customWidth="1"/>
    <col min="6" max="6" width="20.28515625" style="9" customWidth="1"/>
    <col min="7" max="7" width="1.42578125" customWidth="1"/>
  </cols>
  <sheetData>
    <row r="1" spans="1:7" ht="13.5" customHeight="1" x14ac:dyDescent="0.25"/>
    <row r="2" spans="1:7" ht="12.75" customHeight="1" x14ac:dyDescent="0.25">
      <c r="B2" s="169" t="s">
        <v>20</v>
      </c>
      <c r="C2" s="169"/>
      <c r="D2" s="169"/>
      <c r="E2" s="169"/>
      <c r="F2" s="169"/>
    </row>
    <row r="3" spans="1:7" ht="20.25" customHeight="1" x14ac:dyDescent="0.25">
      <c r="B3" s="169"/>
      <c r="C3" s="169"/>
      <c r="D3" s="169"/>
      <c r="E3" s="169"/>
      <c r="F3" s="169"/>
    </row>
    <row r="4" spans="1:7" ht="18.75" customHeight="1" x14ac:dyDescent="0.25">
      <c r="B4" s="170" t="s">
        <v>24</v>
      </c>
      <c r="C4" s="170"/>
      <c r="D4" s="170"/>
      <c r="E4" s="170"/>
      <c r="F4" s="170"/>
    </row>
    <row r="5" spans="1:7" ht="24" customHeight="1" thickBot="1" x14ac:dyDescent="0.3">
      <c r="B5" s="201" t="s">
        <v>61</v>
      </c>
      <c r="C5" s="201"/>
      <c r="D5" s="201"/>
      <c r="E5" s="201"/>
      <c r="F5" s="201"/>
    </row>
    <row r="6" spans="1:7" ht="6" customHeight="1" thickBot="1" x14ac:dyDescent="0.3">
      <c r="B6" s="257"/>
      <c r="C6" s="257"/>
      <c r="D6" s="257"/>
      <c r="E6" s="257"/>
      <c r="F6" s="257"/>
    </row>
    <row r="7" spans="1:7" ht="34.5" customHeight="1" thickBot="1" x14ac:dyDescent="0.3">
      <c r="B7" s="144" t="s">
        <v>144</v>
      </c>
      <c r="C7" s="220"/>
      <c r="D7" s="221"/>
      <c r="E7" s="221"/>
      <c r="F7" s="222"/>
    </row>
    <row r="8" spans="1:7" ht="28.5" customHeight="1" thickBot="1" x14ac:dyDescent="0.3">
      <c r="B8" s="258" t="s">
        <v>148</v>
      </c>
      <c r="C8" s="259"/>
      <c r="D8" s="260"/>
      <c r="E8" s="39" t="s">
        <v>25</v>
      </c>
      <c r="F8" s="40"/>
    </row>
    <row r="9" spans="1:7" ht="4.5" customHeight="1" thickBot="1" x14ac:dyDescent="0.3">
      <c r="B9" s="261"/>
      <c r="C9" s="261"/>
      <c r="D9" s="261"/>
      <c r="E9" s="261"/>
      <c r="F9" s="261"/>
    </row>
    <row r="10" spans="1:7" ht="25.5" customHeight="1" thickBot="1" x14ac:dyDescent="0.3">
      <c r="B10" s="41" t="s">
        <v>45</v>
      </c>
      <c r="C10" s="262" t="s">
        <v>46</v>
      </c>
      <c r="D10" s="263"/>
      <c r="E10" s="264"/>
      <c r="F10" s="42" t="s">
        <v>47</v>
      </c>
    </row>
    <row r="11" spans="1:7" ht="22.5" customHeight="1" thickBot="1" x14ac:dyDescent="0.3">
      <c r="B11" s="41" t="s">
        <v>28</v>
      </c>
      <c r="C11" s="265"/>
      <c r="D11" s="266"/>
      <c r="E11" s="267"/>
      <c r="F11" s="43"/>
    </row>
    <row r="12" spans="1:7" ht="19.5" customHeight="1" thickBot="1" x14ac:dyDescent="0.3">
      <c r="B12" s="44" t="s">
        <v>63</v>
      </c>
      <c r="C12" s="265"/>
      <c r="D12" s="266"/>
      <c r="E12" s="266"/>
      <c r="F12" s="267"/>
    </row>
    <row r="13" spans="1:7" ht="19.5" customHeight="1" thickBot="1" x14ac:dyDescent="0.3">
      <c r="A13" s="45"/>
      <c r="B13" s="44" t="s">
        <v>64</v>
      </c>
      <c r="C13" s="265"/>
      <c r="D13" s="266"/>
      <c r="E13" s="266"/>
      <c r="F13" s="267"/>
      <c r="G13" s="46"/>
    </row>
    <row r="14" spans="1:7" ht="8.25" customHeight="1" thickBot="1" x14ac:dyDescent="0.3">
      <c r="B14" s="1"/>
      <c r="C14" s="47"/>
      <c r="D14" s="47"/>
      <c r="E14" s="47"/>
      <c r="F14" s="48"/>
      <c r="G14" s="46"/>
    </row>
    <row r="15" spans="1:7" ht="13.5" customHeight="1" x14ac:dyDescent="0.25">
      <c r="B15" s="161" t="s">
        <v>31</v>
      </c>
      <c r="C15" s="251" t="s">
        <v>0</v>
      </c>
      <c r="D15" s="252"/>
      <c r="E15" s="180" t="s">
        <v>2</v>
      </c>
      <c r="F15" s="5" t="s">
        <v>0</v>
      </c>
      <c r="G15" s="46"/>
    </row>
    <row r="16" spans="1:7" ht="18" customHeight="1" thickBot="1" x14ac:dyDescent="0.3">
      <c r="B16" s="162"/>
      <c r="C16" s="253"/>
      <c r="D16" s="254"/>
      <c r="E16" s="255"/>
      <c r="F16" s="49" t="s">
        <v>48</v>
      </c>
      <c r="G16" s="46"/>
    </row>
    <row r="17" spans="1:7" ht="20.25" customHeight="1" thickBot="1" x14ac:dyDescent="0.3">
      <c r="B17" s="250"/>
      <c r="C17" s="50" t="s">
        <v>49</v>
      </c>
      <c r="D17" s="51" t="s">
        <v>50</v>
      </c>
      <c r="E17" s="256"/>
      <c r="F17" s="52" t="s">
        <v>51</v>
      </c>
      <c r="G17" s="46"/>
    </row>
    <row r="18" spans="1:7" ht="18.75" customHeight="1" thickBot="1" x14ac:dyDescent="0.3">
      <c r="B18" s="8" t="s">
        <v>32</v>
      </c>
      <c r="C18" s="14"/>
      <c r="D18" s="14"/>
      <c r="E18" s="53">
        <v>2</v>
      </c>
      <c r="F18" s="7">
        <f xml:space="preserve"> (((C18*5)+(D18*1))/6)*E18</f>
        <v>0</v>
      </c>
      <c r="G18" s="46"/>
    </row>
    <row r="19" spans="1:7" ht="18" customHeight="1" thickBot="1" x14ac:dyDescent="0.3">
      <c r="B19" s="8" t="s">
        <v>33</v>
      </c>
      <c r="C19" s="14"/>
      <c r="D19" s="14"/>
      <c r="E19" s="53">
        <v>2</v>
      </c>
      <c r="F19" s="7">
        <f t="shared" ref="F19:F23" si="0" xml:space="preserve"> (((C19*5)+(D19*1))/6)*E19</f>
        <v>0</v>
      </c>
      <c r="G19" s="46"/>
    </row>
    <row r="20" spans="1:7" ht="18" customHeight="1" thickBot="1" x14ac:dyDescent="0.3">
      <c r="B20" s="8" t="s">
        <v>34</v>
      </c>
      <c r="C20" s="14"/>
      <c r="D20" s="14"/>
      <c r="E20" s="53">
        <v>3</v>
      </c>
      <c r="F20" s="7">
        <f t="shared" si="0"/>
        <v>0</v>
      </c>
      <c r="G20" s="46"/>
    </row>
    <row r="21" spans="1:7" ht="17.25" customHeight="1" thickBot="1" x14ac:dyDescent="0.3">
      <c r="B21" s="8" t="s">
        <v>35</v>
      </c>
      <c r="C21" s="14"/>
      <c r="D21" s="14"/>
      <c r="E21" s="53">
        <v>2</v>
      </c>
      <c r="F21" s="7">
        <f t="shared" si="0"/>
        <v>0</v>
      </c>
    </row>
    <row r="22" spans="1:7" s="9" customFormat="1" ht="18.75" customHeight="1" thickBot="1" x14ac:dyDescent="0.3">
      <c r="A22"/>
      <c r="B22" s="24" t="s">
        <v>36</v>
      </c>
      <c r="C22" s="14"/>
      <c r="D22" s="14"/>
      <c r="E22" s="54">
        <v>3</v>
      </c>
      <c r="F22" s="7">
        <f t="shared" si="0"/>
        <v>0</v>
      </c>
    </row>
    <row r="23" spans="1:7" ht="27" customHeight="1" thickBot="1" x14ac:dyDescent="0.3">
      <c r="B23" s="32" t="s">
        <v>37</v>
      </c>
      <c r="C23" s="14"/>
      <c r="D23" s="14"/>
      <c r="E23" s="55">
        <v>4</v>
      </c>
      <c r="F23" s="7">
        <f t="shared" si="0"/>
        <v>0</v>
      </c>
    </row>
    <row r="24" spans="1:7" ht="24.75" customHeight="1" thickBot="1" x14ac:dyDescent="0.3">
      <c r="A24" s="9"/>
      <c r="B24" s="208" t="s">
        <v>4</v>
      </c>
      <c r="C24" s="209"/>
      <c r="D24" s="209"/>
      <c r="E24" s="56">
        <f>(E18+E19+E20+E21+E22+E23)</f>
        <v>16</v>
      </c>
      <c r="F24" s="57">
        <f>(F18+F19+F20+F21+F22+F23)</f>
        <v>0</v>
      </c>
      <c r="G24" s="46"/>
    </row>
    <row r="25" spans="1:7" ht="8.25" customHeight="1" thickBot="1" x14ac:dyDescent="0.3">
      <c r="B25" s="81"/>
      <c r="C25" s="81"/>
      <c r="D25" s="81"/>
      <c r="E25" s="81"/>
      <c r="F25" s="81"/>
    </row>
    <row r="26" spans="1:7" ht="16.5" thickBot="1" x14ac:dyDescent="0.3">
      <c r="B26" s="150"/>
      <c r="C26" s="58" t="s">
        <v>149</v>
      </c>
      <c r="D26" s="59"/>
      <c r="E26" s="59"/>
      <c r="F26" s="60"/>
    </row>
    <row r="27" spans="1:7" ht="27.75" customHeight="1" thickBot="1" x14ac:dyDescent="0.3">
      <c r="B27" s="84" t="s">
        <v>6</v>
      </c>
      <c r="C27" s="246">
        <f>F24</f>
        <v>0</v>
      </c>
      <c r="D27" s="247"/>
      <c r="E27" s="121">
        <f>(C27/C28)</f>
        <v>0</v>
      </c>
      <c r="F27" s="190" t="s">
        <v>39</v>
      </c>
    </row>
    <row r="28" spans="1:7" ht="24" customHeight="1" thickTop="1" thickBot="1" x14ac:dyDescent="0.3">
      <c r="B28" s="85" t="s">
        <v>59</v>
      </c>
      <c r="C28" s="248">
        <f>E24</f>
        <v>16</v>
      </c>
      <c r="D28" s="249"/>
      <c r="E28" s="123" t="s">
        <v>5</v>
      </c>
      <c r="F28" s="191"/>
    </row>
    <row r="29" spans="1:7" ht="24.75" customHeight="1" thickBot="1" x14ac:dyDescent="0.3">
      <c r="B29" s="229" t="s">
        <v>52</v>
      </c>
      <c r="C29" s="230"/>
      <c r="D29" s="231"/>
      <c r="E29" s="232"/>
      <c r="F29" s="233"/>
    </row>
    <row r="30" spans="1:7" ht="21.75" customHeight="1" thickBot="1" x14ac:dyDescent="0.3">
      <c r="B30" s="229" t="s">
        <v>53</v>
      </c>
      <c r="C30" s="230"/>
      <c r="D30" s="231"/>
      <c r="E30" s="232"/>
      <c r="F30" s="233"/>
    </row>
    <row r="31" spans="1:7" ht="5.25" customHeight="1" thickBot="1" x14ac:dyDescent="0.3">
      <c r="B31" s="61"/>
      <c r="C31" s="61"/>
      <c r="D31" s="61"/>
      <c r="E31" s="61"/>
      <c r="F31" s="61"/>
    </row>
    <row r="32" spans="1:7" ht="29.25" customHeight="1" x14ac:dyDescent="0.25">
      <c r="B32" s="62" t="s">
        <v>54</v>
      </c>
      <c r="C32" s="63" t="s">
        <v>55</v>
      </c>
      <c r="D32" s="64"/>
      <c r="E32" s="64"/>
      <c r="F32" s="65"/>
    </row>
    <row r="33" spans="2:6" ht="26.25" customHeight="1" thickBot="1" x14ac:dyDescent="0.3">
      <c r="B33" s="66" t="s">
        <v>41</v>
      </c>
      <c r="C33" s="234" t="s">
        <v>41</v>
      </c>
      <c r="D33" s="235"/>
      <c r="E33" s="235"/>
      <c r="F33" s="236"/>
    </row>
    <row r="34" spans="2:6" ht="33.75" customHeight="1" thickBot="1" x14ac:dyDescent="0.3">
      <c r="B34" s="67" t="s">
        <v>65</v>
      </c>
      <c r="C34" s="237" t="s">
        <v>41</v>
      </c>
      <c r="D34" s="238"/>
      <c r="E34" s="238"/>
      <c r="F34" s="239"/>
    </row>
    <row r="35" spans="2:6" ht="6.75" customHeight="1" thickTop="1" x14ac:dyDescent="0.25">
      <c r="B35" s="4"/>
    </row>
    <row r="36" spans="2:6" ht="12.6" customHeight="1" x14ac:dyDescent="0.25">
      <c r="B36" s="169" t="s">
        <v>20</v>
      </c>
      <c r="C36" s="169"/>
      <c r="D36" s="169"/>
      <c r="E36" s="169"/>
      <c r="F36" s="169"/>
    </row>
    <row r="37" spans="2:6" ht="19.7" customHeight="1" x14ac:dyDescent="0.25">
      <c r="B37" s="169"/>
      <c r="C37" s="169"/>
      <c r="D37" s="169"/>
      <c r="E37" s="169"/>
      <c r="F37" s="169"/>
    </row>
    <row r="38" spans="2:6" ht="18.600000000000001" customHeight="1" x14ac:dyDescent="0.25">
      <c r="B38" s="170" t="s">
        <v>24</v>
      </c>
      <c r="C38" s="170"/>
      <c r="D38" s="170"/>
      <c r="E38" s="170"/>
      <c r="F38" s="170"/>
    </row>
    <row r="39" spans="2:6" ht="24" customHeight="1" thickBot="1" x14ac:dyDescent="0.3">
      <c r="B39" s="201" t="s">
        <v>61</v>
      </c>
      <c r="C39" s="201"/>
      <c r="D39" s="201"/>
      <c r="E39" s="201"/>
      <c r="F39" s="201"/>
    </row>
    <row r="40" spans="2:6" ht="6.75" customHeight="1" x14ac:dyDescent="0.25">
      <c r="B40" s="86"/>
      <c r="C40" s="86"/>
      <c r="D40" s="86"/>
      <c r="E40" s="86"/>
    </row>
    <row r="41" spans="2:6" x14ac:dyDescent="0.25">
      <c r="B41" s="240" t="s">
        <v>66</v>
      </c>
      <c r="C41" s="240"/>
      <c r="D41" s="240"/>
      <c r="E41" s="240"/>
      <c r="F41" s="240"/>
    </row>
    <row r="42" spans="2:6" ht="7.5" customHeight="1" thickBot="1" x14ac:dyDescent="0.3">
      <c r="B42" s="86"/>
      <c r="C42" s="86"/>
      <c r="D42" s="86"/>
      <c r="E42" s="86"/>
    </row>
    <row r="43" spans="2:6" x14ac:dyDescent="0.25">
      <c r="B43" s="87" t="s">
        <v>67</v>
      </c>
      <c r="C43" s="88"/>
      <c r="D43" s="88"/>
      <c r="E43" s="88"/>
      <c r="F43" s="89"/>
    </row>
    <row r="44" spans="2:6" ht="6.75" customHeight="1" x14ac:dyDescent="0.25">
      <c r="B44" s="90"/>
      <c r="C44" s="91"/>
      <c r="D44" s="91"/>
      <c r="E44" s="91"/>
      <c r="F44" s="92"/>
    </row>
    <row r="45" spans="2:6" x14ac:dyDescent="0.25">
      <c r="B45" s="241" t="s">
        <v>68</v>
      </c>
      <c r="C45" s="242"/>
      <c r="D45" s="242"/>
      <c r="E45" s="242"/>
      <c r="F45" s="92"/>
    </row>
    <row r="46" spans="2:6" x14ac:dyDescent="0.25">
      <c r="B46" s="93" t="s">
        <v>69</v>
      </c>
      <c r="C46" s="94"/>
      <c r="D46" s="94"/>
      <c r="E46" s="94"/>
      <c r="F46" s="92"/>
    </row>
    <row r="47" spans="2:6" x14ac:dyDescent="0.25">
      <c r="B47" s="93" t="s">
        <v>70</v>
      </c>
      <c r="C47" s="94"/>
      <c r="D47" s="94"/>
      <c r="E47" s="94"/>
      <c r="F47" s="92"/>
    </row>
    <row r="48" spans="2:6" x14ac:dyDescent="0.25">
      <c r="B48" s="93" t="s">
        <v>71</v>
      </c>
      <c r="C48" s="94"/>
      <c r="D48" s="94"/>
      <c r="E48" s="94"/>
      <c r="F48" s="92"/>
    </row>
    <row r="49" spans="2:6" ht="17.25" customHeight="1" x14ac:dyDescent="0.25">
      <c r="B49" s="93" t="s">
        <v>72</v>
      </c>
      <c r="C49" s="94"/>
      <c r="D49" s="94"/>
      <c r="E49" s="94"/>
      <c r="F49" s="92"/>
    </row>
    <row r="50" spans="2:6" x14ac:dyDescent="0.25">
      <c r="B50" s="93" t="s">
        <v>138</v>
      </c>
      <c r="C50" s="94"/>
      <c r="D50" s="94"/>
      <c r="E50" s="94"/>
      <c r="F50" s="126"/>
    </row>
    <row r="51" spans="2:6" x14ac:dyDescent="0.25">
      <c r="B51" s="93" t="s">
        <v>139</v>
      </c>
      <c r="C51" s="94"/>
      <c r="D51" s="94"/>
      <c r="E51" s="94"/>
      <c r="F51" s="126"/>
    </row>
    <row r="52" spans="2:6" x14ac:dyDescent="0.25">
      <c r="B52" s="93" t="s">
        <v>140</v>
      </c>
      <c r="C52" s="94"/>
      <c r="D52" s="94"/>
      <c r="E52" s="94"/>
      <c r="F52" s="126"/>
    </row>
    <row r="53" spans="2:6" x14ac:dyDescent="0.25">
      <c r="B53" s="93" t="s">
        <v>141</v>
      </c>
      <c r="C53" s="94"/>
      <c r="D53" s="94"/>
      <c r="E53" s="94"/>
      <c r="F53" s="126"/>
    </row>
    <row r="54" spans="2:6" ht="15.75" thickBot="1" x14ac:dyDescent="0.3">
      <c r="B54" s="127" t="s">
        <v>73</v>
      </c>
      <c r="C54" s="128"/>
      <c r="D54" s="128"/>
      <c r="E54" s="128"/>
      <c r="F54" s="129"/>
    </row>
    <row r="55" spans="2:6" ht="8.25" customHeight="1" thickBot="1" x14ac:dyDescent="0.3">
      <c r="B55" s="91"/>
      <c r="C55" s="91"/>
      <c r="D55" s="91"/>
      <c r="E55" s="91"/>
      <c r="F55" s="98"/>
    </row>
    <row r="56" spans="2:6" x14ac:dyDescent="0.25">
      <c r="B56" s="87" t="s">
        <v>74</v>
      </c>
      <c r="C56" s="88"/>
      <c r="D56" s="88"/>
      <c r="E56" s="88"/>
      <c r="F56" s="89"/>
    </row>
    <row r="57" spans="2:6" ht="6" customHeight="1" x14ac:dyDescent="0.25">
      <c r="B57" s="90"/>
      <c r="C57" s="91"/>
      <c r="D57" s="91"/>
      <c r="E57" s="91"/>
      <c r="F57" s="92"/>
    </row>
    <row r="58" spans="2:6" x14ac:dyDescent="0.25">
      <c r="B58" s="90" t="s">
        <v>75</v>
      </c>
      <c r="C58" s="91"/>
      <c r="D58" s="91"/>
      <c r="E58" s="91"/>
      <c r="F58" s="92"/>
    </row>
    <row r="59" spans="2:6" x14ac:dyDescent="0.25">
      <c r="B59" s="90" t="s">
        <v>76</v>
      </c>
      <c r="C59" s="91"/>
      <c r="D59" s="91"/>
      <c r="E59" s="91"/>
      <c r="F59" s="92"/>
    </row>
    <row r="60" spans="2:6" x14ac:dyDescent="0.25">
      <c r="B60" s="90" t="s">
        <v>77</v>
      </c>
      <c r="C60" s="91"/>
      <c r="D60" s="91"/>
      <c r="E60" s="91"/>
      <c r="F60" s="92"/>
    </row>
    <row r="61" spans="2:6" x14ac:dyDescent="0.25">
      <c r="B61" s="90" t="s">
        <v>78</v>
      </c>
      <c r="C61" s="91"/>
      <c r="D61" s="91"/>
      <c r="E61" s="91"/>
      <c r="F61" s="92"/>
    </row>
    <row r="62" spans="2:6" x14ac:dyDescent="0.25">
      <c r="B62" s="90" t="s">
        <v>79</v>
      </c>
      <c r="C62" s="91"/>
      <c r="D62" s="91"/>
      <c r="E62" s="91"/>
      <c r="F62" s="92"/>
    </row>
    <row r="63" spans="2:6" ht="15.75" thickBot="1" x14ac:dyDescent="0.3">
      <c r="B63" s="95" t="s">
        <v>80</v>
      </c>
      <c r="C63" s="96"/>
      <c r="D63" s="96"/>
      <c r="E63" s="96"/>
      <c r="F63" s="97"/>
    </row>
    <row r="64" spans="2:6" ht="7.5" customHeight="1" x14ac:dyDescent="0.25">
      <c r="B64" s="91"/>
      <c r="C64" s="91"/>
      <c r="D64" s="91"/>
      <c r="E64" s="91"/>
      <c r="F64" s="98"/>
    </row>
    <row r="65" spans="2:6" x14ac:dyDescent="0.25">
      <c r="B65" s="240" t="s">
        <v>81</v>
      </c>
      <c r="C65" s="240"/>
      <c r="D65" s="240"/>
      <c r="E65" s="240"/>
      <c r="F65" s="240"/>
    </row>
    <row r="66" spans="2:6" ht="7.5" customHeight="1" thickBot="1" x14ac:dyDescent="0.3">
      <c r="B66" s="99"/>
      <c r="C66" s="91"/>
      <c r="D66" s="91"/>
      <c r="E66" s="91"/>
      <c r="F66" s="98"/>
    </row>
    <row r="67" spans="2:6" x14ac:dyDescent="0.25">
      <c r="B67" s="87" t="s">
        <v>67</v>
      </c>
      <c r="C67" s="88"/>
      <c r="D67" s="88"/>
      <c r="E67" s="88"/>
      <c r="F67" s="89"/>
    </row>
    <row r="68" spans="2:6" ht="6" customHeight="1" x14ac:dyDescent="0.25">
      <c r="B68" s="100"/>
      <c r="C68" s="91"/>
      <c r="D68" s="91"/>
      <c r="E68" s="91"/>
      <c r="F68" s="92"/>
    </row>
    <row r="69" spans="2:6" x14ac:dyDescent="0.25">
      <c r="B69" s="90" t="s">
        <v>82</v>
      </c>
      <c r="C69" s="91"/>
      <c r="D69" s="91"/>
      <c r="E69" s="91"/>
      <c r="F69" s="92"/>
    </row>
    <row r="70" spans="2:6" x14ac:dyDescent="0.25">
      <c r="B70" s="90" t="s">
        <v>83</v>
      </c>
      <c r="C70" s="91"/>
      <c r="D70" s="91"/>
      <c r="E70" s="91"/>
      <c r="F70" s="92"/>
    </row>
    <row r="71" spans="2:6" ht="15.75" thickBot="1" x14ac:dyDescent="0.3">
      <c r="B71" s="95" t="s">
        <v>84</v>
      </c>
      <c r="C71" s="96"/>
      <c r="D71" s="96"/>
      <c r="E71" s="96"/>
      <c r="F71" s="97"/>
    </row>
    <row r="72" spans="2:6" ht="7.5" customHeight="1" thickBot="1" x14ac:dyDescent="0.3">
      <c r="B72" s="91"/>
      <c r="C72" s="91"/>
      <c r="D72" s="91"/>
      <c r="E72" s="91"/>
      <c r="F72" s="98"/>
    </row>
    <row r="73" spans="2:6" x14ac:dyDescent="0.25">
      <c r="B73" s="87" t="s">
        <v>74</v>
      </c>
      <c r="C73" s="88"/>
      <c r="D73" s="88"/>
      <c r="E73" s="88"/>
      <c r="F73" s="89"/>
    </row>
    <row r="74" spans="2:6" ht="5.25" customHeight="1" x14ac:dyDescent="0.25">
      <c r="B74" s="101"/>
      <c r="C74" s="91"/>
      <c r="D74" s="91"/>
      <c r="E74" s="91"/>
      <c r="F74" s="92"/>
    </row>
    <row r="75" spans="2:6" x14ac:dyDescent="0.25">
      <c r="B75" s="90" t="s">
        <v>85</v>
      </c>
      <c r="C75" s="91"/>
      <c r="D75" s="91"/>
      <c r="E75" s="91"/>
      <c r="F75" s="92"/>
    </row>
    <row r="76" spans="2:6" x14ac:dyDescent="0.25">
      <c r="B76" s="90" t="s">
        <v>86</v>
      </c>
      <c r="C76" s="91"/>
      <c r="D76" s="91"/>
      <c r="E76" s="91"/>
      <c r="F76" s="92"/>
    </row>
    <row r="77" spans="2:6" x14ac:dyDescent="0.25">
      <c r="B77" s="90" t="s">
        <v>87</v>
      </c>
      <c r="C77" s="91"/>
      <c r="D77" s="91"/>
      <c r="E77" s="91"/>
      <c r="F77" s="92"/>
    </row>
    <row r="78" spans="2:6" ht="15.75" thickBot="1" x14ac:dyDescent="0.3">
      <c r="B78" s="95" t="s">
        <v>88</v>
      </c>
      <c r="C78" s="96"/>
      <c r="D78" s="96"/>
      <c r="E78" s="96"/>
      <c r="F78" s="97"/>
    </row>
    <row r="79" spans="2:6" ht="6" customHeight="1" thickBot="1" x14ac:dyDescent="0.3">
      <c r="B79" s="91"/>
      <c r="C79" s="91"/>
      <c r="D79" s="91"/>
      <c r="E79" s="91"/>
      <c r="F79" s="98"/>
    </row>
    <row r="80" spans="2:6" ht="15.75" thickBot="1" x14ac:dyDescent="0.3">
      <c r="B80" s="243" t="s">
        <v>89</v>
      </c>
      <c r="C80" s="244"/>
      <c r="D80" s="244"/>
      <c r="E80" s="244"/>
      <c r="F80" s="245"/>
    </row>
    <row r="81" spans="2:6" ht="5.25" customHeight="1" x14ac:dyDescent="0.25">
      <c r="B81" s="91"/>
      <c r="C81" s="91"/>
      <c r="D81" s="91"/>
      <c r="E81" s="91"/>
      <c r="F81" s="98"/>
    </row>
    <row r="82" spans="2:6" x14ac:dyDescent="0.25">
      <c r="B82" s="102" t="s">
        <v>90</v>
      </c>
      <c r="C82" s="103"/>
      <c r="D82" s="103"/>
      <c r="E82" s="104"/>
      <c r="F82" s="105"/>
    </row>
    <row r="83" spans="2:6" x14ac:dyDescent="0.25">
      <c r="B83" s="106" t="s">
        <v>91</v>
      </c>
      <c r="C83" s="94"/>
      <c r="D83" s="94"/>
      <c r="E83" s="94"/>
      <c r="F83" s="107"/>
    </row>
    <row r="84" spans="2:6" x14ac:dyDescent="0.25">
      <c r="B84" s="106" t="s">
        <v>92</v>
      </c>
      <c r="C84" s="94"/>
      <c r="D84" s="94"/>
      <c r="E84" s="94"/>
      <c r="F84" s="107"/>
    </row>
    <row r="85" spans="2:6" x14ac:dyDescent="0.25">
      <c r="B85" s="108" t="s">
        <v>93</v>
      </c>
      <c r="C85" s="109"/>
      <c r="D85" s="109"/>
      <c r="E85" s="109"/>
      <c r="F85" s="110"/>
    </row>
    <row r="86" spans="2:6" ht="5.25" customHeight="1" thickBot="1" x14ac:dyDescent="0.3">
      <c r="B86" s="111"/>
      <c r="C86" s="94"/>
      <c r="D86" s="94"/>
      <c r="E86" s="94"/>
      <c r="F86" s="98"/>
    </row>
    <row r="87" spans="2:6" ht="15" customHeight="1" x14ac:dyDescent="0.25">
      <c r="B87" s="223" t="s">
        <v>94</v>
      </c>
      <c r="C87" s="224"/>
      <c r="D87" s="224"/>
      <c r="E87" s="224"/>
      <c r="F87" s="225"/>
    </row>
    <row r="88" spans="2:6" ht="3" customHeight="1" thickBot="1" x14ac:dyDescent="0.3">
      <c r="B88" s="226"/>
      <c r="C88" s="227"/>
      <c r="D88" s="227"/>
      <c r="E88" s="227"/>
      <c r="F88" s="228"/>
    </row>
  </sheetData>
  <sheetProtection algorithmName="SHA-512" hashValue="M7VekbbTYT7mYYlBC9UaYlkr8ZXqyUz0PSG2NNU9lCght1g+fSYmOkwgkGUh0c//8Lk7zQrEmt/jTWQn7d28Gw==" saltValue="UGlfmGdODX9VHwLjaEUiXQ==" spinCount="100000" sheet="1" objects="1" scenarios="1"/>
  <mergeCells count="32">
    <mergeCell ref="B15:B17"/>
    <mergeCell ref="C15:D16"/>
    <mergeCell ref="E15:E17"/>
    <mergeCell ref="B2:F3"/>
    <mergeCell ref="B4:F4"/>
    <mergeCell ref="B5:F5"/>
    <mergeCell ref="B6:F6"/>
    <mergeCell ref="B8:D8"/>
    <mergeCell ref="B9:F9"/>
    <mergeCell ref="C10:E10"/>
    <mergeCell ref="C11:E11"/>
    <mergeCell ref="C12:F12"/>
    <mergeCell ref="C13:F13"/>
    <mergeCell ref="C7:F7"/>
    <mergeCell ref="B24:D24"/>
    <mergeCell ref="C27:D27"/>
    <mergeCell ref="F27:F28"/>
    <mergeCell ref="C28:D28"/>
    <mergeCell ref="B29:C29"/>
    <mergeCell ref="D29:F29"/>
    <mergeCell ref="B87:F88"/>
    <mergeCell ref="B30:C30"/>
    <mergeCell ref="D30:F30"/>
    <mergeCell ref="C33:F33"/>
    <mergeCell ref="C34:F34"/>
    <mergeCell ref="B36:F37"/>
    <mergeCell ref="B38:F38"/>
    <mergeCell ref="B39:F39"/>
    <mergeCell ref="B41:F41"/>
    <mergeCell ref="B45:E45"/>
    <mergeCell ref="B65:F65"/>
    <mergeCell ref="B80:F80"/>
  </mergeCells>
  <printOptions horizontalCentered="1" verticalCentered="1"/>
  <pageMargins left="0.47314960629921266" right="0.50314960629921268" top="0.75000000000000011" bottom="0.75000000000000011" header="0.30000000000000004" footer="0.30000000000000004"/>
  <pageSetup orientation="portrait"/>
  <rowBreaks count="1" manualBreakCount="1">
    <brk id="34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7"/>
  <sheetViews>
    <sheetView topLeftCell="A28" workbookViewId="0">
      <selection activeCell="I22" sqref="I22"/>
    </sheetView>
  </sheetViews>
  <sheetFormatPr defaultColWidth="8.85546875" defaultRowHeight="15" x14ac:dyDescent="0.25"/>
  <cols>
    <col min="1" max="1" width="2" customWidth="1"/>
    <col min="2" max="2" width="41.140625" customWidth="1"/>
    <col min="3" max="3" width="15" customWidth="1"/>
    <col min="4" max="4" width="13.42578125" customWidth="1"/>
    <col min="5" max="5" width="16.42578125" customWidth="1"/>
    <col min="6" max="7" width="2" customWidth="1"/>
    <col min="11" max="12" width="8.85546875" customWidth="1"/>
  </cols>
  <sheetData>
    <row r="1" spans="1:6" ht="21" customHeight="1" x14ac:dyDescent="0.25"/>
    <row r="2" spans="1:6" ht="16.5" customHeight="1" x14ac:dyDescent="0.25">
      <c r="A2" s="74"/>
      <c r="B2" s="169" t="s">
        <v>20</v>
      </c>
      <c r="C2" s="169"/>
      <c r="D2" s="169"/>
      <c r="E2" s="169"/>
      <c r="F2" s="74"/>
    </row>
    <row r="3" spans="1:6" ht="20.25" customHeight="1" x14ac:dyDescent="0.25">
      <c r="A3" s="74"/>
      <c r="B3" s="169"/>
      <c r="C3" s="169"/>
      <c r="D3" s="169"/>
      <c r="E3" s="169"/>
      <c r="F3" s="74"/>
    </row>
    <row r="4" spans="1:6" ht="28.5" customHeight="1" x14ac:dyDescent="0.25">
      <c r="A4" s="74"/>
      <c r="B4" s="170" t="s">
        <v>24</v>
      </c>
      <c r="C4" s="170"/>
      <c r="D4" s="170"/>
      <c r="E4" s="170"/>
      <c r="F4" s="74"/>
    </row>
    <row r="5" spans="1:6" ht="24" customHeight="1" thickBot="1" x14ac:dyDescent="0.3">
      <c r="A5" s="74"/>
      <c r="B5" s="201" t="s">
        <v>114</v>
      </c>
      <c r="C5" s="201"/>
      <c r="D5" s="201"/>
      <c r="E5" s="201"/>
      <c r="F5" s="74"/>
    </row>
    <row r="6" spans="1:6" ht="24" customHeight="1" thickBot="1" x14ac:dyDescent="0.3">
      <c r="B6" s="146" t="s">
        <v>144</v>
      </c>
      <c r="C6" s="220"/>
      <c r="D6" s="221"/>
      <c r="E6" s="222"/>
      <c r="F6" s="27"/>
    </row>
    <row r="7" spans="1:6" ht="24.75" customHeight="1" thickBot="1" x14ac:dyDescent="0.3">
      <c r="B7" s="274" t="s">
        <v>62</v>
      </c>
      <c r="C7" s="275"/>
      <c r="D7" s="26" t="s">
        <v>25</v>
      </c>
      <c r="E7" s="28"/>
    </row>
    <row r="8" spans="1:6" ht="8.25" customHeight="1" thickBot="1" x14ac:dyDescent="0.3">
      <c r="B8" s="29"/>
      <c r="C8" s="29"/>
      <c r="D8" s="29"/>
      <c r="E8" s="29"/>
    </row>
    <row r="9" spans="1:6" ht="25.5" customHeight="1" thickBot="1" x14ac:dyDescent="0.3">
      <c r="B9" s="147" t="s">
        <v>26</v>
      </c>
      <c r="C9" s="268" t="s">
        <v>42</v>
      </c>
      <c r="D9" s="269"/>
      <c r="E9" s="270"/>
    </row>
    <row r="10" spans="1:6" ht="24" customHeight="1" thickBot="1" x14ac:dyDescent="0.3">
      <c r="B10" s="147" t="s">
        <v>28</v>
      </c>
      <c r="C10" s="268"/>
      <c r="D10" s="269"/>
      <c r="E10" s="270"/>
    </row>
    <row r="11" spans="1:6" ht="23.25" customHeight="1" thickBot="1" x14ac:dyDescent="0.3">
      <c r="B11" s="31" t="s">
        <v>29</v>
      </c>
      <c r="C11" s="271" t="s">
        <v>30</v>
      </c>
      <c r="D11" s="272"/>
      <c r="E11" s="273"/>
    </row>
    <row r="12" spans="1:6" ht="7.5" customHeight="1" thickBot="1" x14ac:dyDescent="0.3">
      <c r="B12" s="1"/>
    </row>
    <row r="13" spans="1:6" x14ac:dyDescent="0.25">
      <c r="B13" s="161" t="s">
        <v>31</v>
      </c>
      <c r="C13" s="82" t="s">
        <v>0</v>
      </c>
      <c r="D13" s="180" t="s">
        <v>2</v>
      </c>
      <c r="E13" s="5" t="s">
        <v>0</v>
      </c>
    </row>
    <row r="14" spans="1:6" ht="15.75" thickBot="1" x14ac:dyDescent="0.3">
      <c r="B14" s="179"/>
      <c r="C14" s="83" t="s">
        <v>1</v>
      </c>
      <c r="D14" s="181"/>
      <c r="E14" s="6" t="s">
        <v>3</v>
      </c>
    </row>
    <row r="15" spans="1:6" ht="21" customHeight="1" thickBot="1" x14ac:dyDescent="0.3">
      <c r="B15" s="8" t="s">
        <v>32</v>
      </c>
      <c r="C15" s="53"/>
      <c r="D15" s="2">
        <v>2</v>
      </c>
      <c r="E15" s="149">
        <f>(C15*D15)</f>
        <v>0</v>
      </c>
    </row>
    <row r="16" spans="1:6" ht="20.25" customHeight="1" thickBot="1" x14ac:dyDescent="0.3">
      <c r="B16" s="8" t="s">
        <v>33</v>
      </c>
      <c r="C16" s="53"/>
      <c r="D16" s="2">
        <v>2</v>
      </c>
      <c r="E16" s="149">
        <f t="shared" ref="E16:E20" si="0">(C16*D16)</f>
        <v>0</v>
      </c>
    </row>
    <row r="17" spans="2:5" ht="22.5" customHeight="1" thickBot="1" x14ac:dyDescent="0.3">
      <c r="B17" s="8" t="s">
        <v>34</v>
      </c>
      <c r="C17" s="53"/>
      <c r="D17" s="2">
        <v>3</v>
      </c>
      <c r="E17" s="149">
        <f t="shared" si="0"/>
        <v>0</v>
      </c>
    </row>
    <row r="18" spans="2:5" ht="21.75" customHeight="1" thickBot="1" x14ac:dyDescent="0.3">
      <c r="B18" s="8" t="s">
        <v>35</v>
      </c>
      <c r="C18" s="53"/>
      <c r="D18" s="2">
        <v>2</v>
      </c>
      <c r="E18" s="149">
        <f t="shared" si="0"/>
        <v>0</v>
      </c>
    </row>
    <row r="19" spans="2:5" ht="20.25" customHeight="1" thickBot="1" x14ac:dyDescent="0.3">
      <c r="B19" s="24" t="s">
        <v>36</v>
      </c>
      <c r="C19" s="53"/>
      <c r="D19" s="2">
        <v>3</v>
      </c>
      <c r="E19" s="149">
        <f t="shared" si="0"/>
        <v>0</v>
      </c>
    </row>
    <row r="20" spans="2:5" ht="23.45" customHeight="1" thickBot="1" x14ac:dyDescent="0.3">
      <c r="B20" s="32" t="s">
        <v>37</v>
      </c>
      <c r="C20" s="53"/>
      <c r="D20" s="25">
        <v>4</v>
      </c>
      <c r="E20" s="149">
        <f t="shared" si="0"/>
        <v>0</v>
      </c>
    </row>
    <row r="21" spans="2:5" ht="17.25" customHeight="1" x14ac:dyDescent="0.25">
      <c r="B21" s="208" t="s">
        <v>4</v>
      </c>
      <c r="C21" s="209"/>
      <c r="D21" s="212">
        <f>(D15+D16+D17+D18+D19+D20)</f>
        <v>16</v>
      </c>
      <c r="E21" s="214">
        <f>(E15+E16+E17+E18+E19+E20)</f>
        <v>0</v>
      </c>
    </row>
    <row r="22" spans="2:5" ht="12.75" customHeight="1" thickBot="1" x14ac:dyDescent="0.3">
      <c r="B22" s="210"/>
      <c r="C22" s="211"/>
      <c r="D22" s="213"/>
      <c r="E22" s="215"/>
    </row>
    <row r="23" spans="2:5" ht="9.75" customHeight="1" thickBot="1" x14ac:dyDescent="0.3">
      <c r="B23" s="186"/>
      <c r="C23" s="186"/>
      <c r="D23" s="186"/>
      <c r="E23" s="186"/>
    </row>
    <row r="24" spans="2:5" s="9" customFormat="1" ht="27.75" customHeight="1" thickBot="1" x14ac:dyDescent="0.3">
      <c r="B24" s="187" t="s">
        <v>43</v>
      </c>
      <c r="C24" s="188"/>
      <c r="D24" s="188"/>
      <c r="E24" s="189"/>
    </row>
    <row r="25" spans="2:5" ht="27.75" customHeight="1" thickBot="1" x14ac:dyDescent="0.3">
      <c r="B25" s="33" t="s">
        <v>6</v>
      </c>
      <c r="C25" s="34">
        <f>E21</f>
        <v>0</v>
      </c>
      <c r="D25" s="121">
        <f>(E21/C26)</f>
        <v>0</v>
      </c>
      <c r="E25" s="190" t="s">
        <v>39</v>
      </c>
    </row>
    <row r="26" spans="2:5" ht="27" customHeight="1" thickTop="1" thickBot="1" x14ac:dyDescent="0.3">
      <c r="B26" s="33" t="s">
        <v>59</v>
      </c>
      <c r="C26" s="35">
        <f>D21</f>
        <v>16</v>
      </c>
      <c r="D26" s="122" t="s">
        <v>5</v>
      </c>
      <c r="E26" s="191"/>
    </row>
    <row r="27" spans="2:5" ht="16.5" thickTop="1" thickBot="1" x14ac:dyDescent="0.3">
      <c r="B27" s="192"/>
      <c r="C27" s="192"/>
      <c r="D27" s="192"/>
      <c r="E27" s="192"/>
    </row>
    <row r="28" spans="2:5" ht="27.75" customHeight="1" thickBot="1" x14ac:dyDescent="0.3">
      <c r="B28" s="36" t="s">
        <v>40</v>
      </c>
      <c r="C28" s="193"/>
      <c r="D28" s="193"/>
      <c r="E28" s="194"/>
    </row>
    <row r="29" spans="2:5" ht="36.75" customHeight="1" thickBot="1" x14ac:dyDescent="0.3">
      <c r="B29" s="37" t="s">
        <v>96</v>
      </c>
      <c r="C29" s="195" t="s">
        <v>65</v>
      </c>
      <c r="D29" s="196"/>
      <c r="E29" s="197"/>
    </row>
    <row r="30" spans="2:5" ht="32.25" customHeight="1" thickBot="1" x14ac:dyDescent="0.3">
      <c r="B30" s="38" t="s">
        <v>41</v>
      </c>
      <c r="C30" s="198" t="s">
        <v>41</v>
      </c>
      <c r="D30" s="199"/>
      <c r="E30" s="200"/>
    </row>
    <row r="31" spans="2:5" x14ac:dyDescent="0.25">
      <c r="B31" s="3"/>
    </row>
    <row r="32" spans="2:5" x14ac:dyDescent="0.25">
      <c r="B32" s="4"/>
    </row>
    <row r="33" spans="2:5" ht="16.350000000000001" customHeight="1" x14ac:dyDescent="0.25">
      <c r="B33" s="169" t="s">
        <v>20</v>
      </c>
      <c r="C33" s="169"/>
      <c r="D33" s="169"/>
      <c r="E33" s="169"/>
    </row>
    <row r="34" spans="2:5" ht="19.7" customHeight="1" x14ac:dyDescent="0.25">
      <c r="B34" s="169"/>
      <c r="C34" s="169"/>
      <c r="D34" s="169"/>
      <c r="E34" s="169"/>
    </row>
    <row r="35" spans="2:5" ht="28.35" customHeight="1" x14ac:dyDescent="0.25">
      <c r="B35" s="170" t="s">
        <v>24</v>
      </c>
      <c r="C35" s="170"/>
      <c r="D35" s="170"/>
      <c r="E35" s="170"/>
    </row>
    <row r="36" spans="2:5" ht="24" customHeight="1" thickBot="1" x14ac:dyDescent="0.3">
      <c r="B36" s="201" t="s">
        <v>114</v>
      </c>
      <c r="C36" s="201"/>
      <c r="D36" s="201"/>
      <c r="E36" s="201"/>
    </row>
    <row r="37" spans="2:5" x14ac:dyDescent="0.25">
      <c r="B37" s="86"/>
      <c r="C37" s="86"/>
      <c r="D37" s="86"/>
      <c r="E37" s="86"/>
    </row>
    <row r="38" spans="2:5" x14ac:dyDescent="0.25">
      <c r="B38" s="99" t="s">
        <v>115</v>
      </c>
    </row>
    <row r="39" spans="2:5" ht="15.75" thickBot="1" x14ac:dyDescent="0.3">
      <c r="B39" s="86"/>
      <c r="C39" s="86"/>
      <c r="D39" s="86"/>
      <c r="E39" s="86"/>
    </row>
    <row r="40" spans="2:5" x14ac:dyDescent="0.25">
      <c r="B40" s="87" t="s">
        <v>67</v>
      </c>
      <c r="C40" s="88"/>
      <c r="D40" s="88"/>
      <c r="E40" s="112"/>
    </row>
    <row r="41" spans="2:5" ht="7.7" customHeight="1" x14ac:dyDescent="0.25">
      <c r="B41" s="90"/>
      <c r="C41" s="91"/>
      <c r="D41" s="91"/>
      <c r="E41" s="113"/>
    </row>
    <row r="42" spans="2:5" x14ac:dyDescent="0.25">
      <c r="B42" s="202" t="s">
        <v>116</v>
      </c>
      <c r="C42" s="203"/>
      <c r="D42" s="203"/>
      <c r="E42" s="204"/>
    </row>
    <row r="43" spans="2:5" ht="14.45" customHeight="1" x14ac:dyDescent="0.25">
      <c r="B43" s="90"/>
      <c r="C43" s="91"/>
      <c r="D43" s="91"/>
      <c r="E43" s="113"/>
    </row>
    <row r="44" spans="2:5" x14ac:dyDescent="0.25">
      <c r="B44" s="90" t="s">
        <v>117</v>
      </c>
      <c r="C44" s="91"/>
      <c r="D44" s="91"/>
      <c r="E44" s="113"/>
    </row>
    <row r="45" spans="2:5" x14ac:dyDescent="0.25">
      <c r="B45" s="90" t="s">
        <v>103</v>
      </c>
      <c r="C45" s="91"/>
      <c r="D45" s="91"/>
      <c r="E45" s="113"/>
    </row>
    <row r="46" spans="2:5" ht="14.45" customHeight="1" x14ac:dyDescent="0.25">
      <c r="B46" s="90"/>
      <c r="C46" s="91"/>
      <c r="D46" s="91"/>
      <c r="E46" s="113"/>
    </row>
    <row r="47" spans="2:5" x14ac:dyDescent="0.25">
      <c r="B47" s="90" t="s">
        <v>118</v>
      </c>
      <c r="C47" s="91"/>
      <c r="D47" s="91"/>
      <c r="E47" s="113"/>
    </row>
    <row r="48" spans="2:5" ht="14.45" customHeight="1" x14ac:dyDescent="0.25">
      <c r="B48" s="90"/>
      <c r="C48" s="91"/>
      <c r="D48" s="91"/>
      <c r="E48" s="113"/>
    </row>
    <row r="49" spans="2:5" x14ac:dyDescent="0.25">
      <c r="B49" s="90" t="s">
        <v>119</v>
      </c>
      <c r="C49" s="91"/>
      <c r="D49" s="91"/>
      <c r="E49" s="113"/>
    </row>
    <row r="50" spans="2:5" ht="14.45" customHeight="1" x14ac:dyDescent="0.25">
      <c r="B50" s="90"/>
      <c r="C50" s="91"/>
      <c r="D50" s="91"/>
      <c r="E50" s="113"/>
    </row>
    <row r="51" spans="2:5" x14ac:dyDescent="0.25">
      <c r="B51" s="90" t="s">
        <v>120</v>
      </c>
      <c r="C51" s="91"/>
      <c r="D51" s="91"/>
      <c r="E51" s="113"/>
    </row>
    <row r="52" spans="2:5" ht="14.45" customHeight="1" x14ac:dyDescent="0.25">
      <c r="B52" s="90"/>
      <c r="C52" s="91"/>
      <c r="D52" s="91"/>
      <c r="E52" s="113"/>
    </row>
    <row r="53" spans="2:5" x14ac:dyDescent="0.25">
      <c r="B53" s="90" t="s">
        <v>109</v>
      </c>
      <c r="C53" s="91"/>
      <c r="D53" s="91"/>
      <c r="E53" s="113"/>
    </row>
    <row r="54" spans="2:5" ht="15.75" thickBot="1" x14ac:dyDescent="0.3">
      <c r="B54" s="95" t="s">
        <v>110</v>
      </c>
      <c r="C54" s="96"/>
      <c r="D54" s="96"/>
      <c r="E54" s="114"/>
    </row>
    <row r="55" spans="2:5" x14ac:dyDescent="0.25">
      <c r="B55" s="91"/>
      <c r="C55" s="91"/>
      <c r="D55" s="91"/>
      <c r="E55" s="91"/>
    </row>
    <row r="56" spans="2:5" ht="15.75" thickBot="1" x14ac:dyDescent="0.3">
      <c r="B56" s="91"/>
      <c r="C56" s="91"/>
      <c r="D56" s="91"/>
      <c r="E56" s="91"/>
    </row>
    <row r="57" spans="2:5" x14ac:dyDescent="0.25">
      <c r="B57" s="87" t="s">
        <v>74</v>
      </c>
      <c r="C57" s="88"/>
      <c r="D57" s="88"/>
      <c r="E57" s="112"/>
    </row>
    <row r="58" spans="2:5" ht="7.7" customHeight="1" x14ac:dyDescent="0.25">
      <c r="B58" s="90"/>
      <c r="C58" s="91"/>
      <c r="D58" s="91"/>
      <c r="E58" s="113"/>
    </row>
    <row r="59" spans="2:5" x14ac:dyDescent="0.25">
      <c r="B59" s="90" t="s">
        <v>121</v>
      </c>
      <c r="C59" s="91"/>
      <c r="D59" s="91"/>
      <c r="E59" s="113"/>
    </row>
    <row r="60" spans="2:5" ht="15.75" thickBot="1" x14ac:dyDescent="0.3">
      <c r="B60" s="95" t="s">
        <v>122</v>
      </c>
      <c r="C60" s="96"/>
      <c r="D60" s="96"/>
      <c r="E60" s="114"/>
    </row>
    <row r="61" spans="2:5" x14ac:dyDescent="0.25">
      <c r="B61" s="91"/>
      <c r="C61" s="91"/>
      <c r="D61" s="91"/>
      <c r="E61" s="91"/>
    </row>
    <row r="62" spans="2:5" x14ac:dyDescent="0.25">
      <c r="B62" s="91"/>
      <c r="C62" s="91"/>
      <c r="D62" s="91"/>
      <c r="E62" s="91"/>
    </row>
    <row r="63" spans="2:5" ht="14.45" customHeight="1" x14ac:dyDescent="0.25">
      <c r="B63" s="86"/>
      <c r="C63" s="86"/>
      <c r="D63" s="86"/>
      <c r="E63" s="86"/>
    </row>
    <row r="64" spans="2:5" x14ac:dyDescent="0.25">
      <c r="B64" s="203" t="s">
        <v>89</v>
      </c>
      <c r="C64" s="203"/>
      <c r="D64" s="203"/>
      <c r="E64" s="203"/>
    </row>
    <row r="65" spans="2:5" x14ac:dyDescent="0.25">
      <c r="B65" s="86"/>
      <c r="C65" s="86"/>
      <c r="D65" s="86"/>
      <c r="E65" s="86"/>
    </row>
    <row r="66" spans="2:5" ht="14.45" customHeight="1" x14ac:dyDescent="0.25">
      <c r="B66" s="86"/>
      <c r="C66" s="86"/>
      <c r="D66" s="86"/>
      <c r="E66" s="86"/>
    </row>
    <row r="67" spans="2:5" x14ac:dyDescent="0.25">
      <c r="B67" s="115" t="s">
        <v>90</v>
      </c>
      <c r="C67" s="104"/>
      <c r="D67" s="104"/>
      <c r="E67" s="116"/>
    </row>
    <row r="68" spans="2:5" ht="7.7" customHeight="1" x14ac:dyDescent="0.25">
      <c r="B68" s="117"/>
      <c r="C68" s="94"/>
      <c r="D68" s="94"/>
      <c r="E68" s="118"/>
    </row>
    <row r="69" spans="2:5" x14ac:dyDescent="0.25">
      <c r="B69" s="106" t="s">
        <v>113</v>
      </c>
      <c r="C69" s="94"/>
      <c r="D69" s="94"/>
      <c r="E69" s="118"/>
    </row>
    <row r="70" spans="2:5" x14ac:dyDescent="0.25">
      <c r="B70" s="106" t="s">
        <v>92</v>
      </c>
      <c r="C70" s="94"/>
      <c r="D70" s="94"/>
      <c r="E70" s="118"/>
    </row>
    <row r="71" spans="2:5" x14ac:dyDescent="0.25">
      <c r="B71" s="108" t="s">
        <v>93</v>
      </c>
      <c r="C71" s="109"/>
      <c r="D71" s="109"/>
      <c r="E71" s="119"/>
    </row>
    <row r="72" spans="2:5" x14ac:dyDescent="0.25">
      <c r="B72" s="120"/>
      <c r="C72" s="120"/>
      <c r="D72" s="120"/>
      <c r="E72" s="120"/>
    </row>
    <row r="73" spans="2:5" x14ac:dyDescent="0.25">
      <c r="B73" s="185" t="s">
        <v>94</v>
      </c>
      <c r="C73" s="185"/>
      <c r="D73" s="185"/>
      <c r="E73" s="185"/>
    </row>
    <row r="74" spans="2:5" x14ac:dyDescent="0.25">
      <c r="B74" s="185"/>
      <c r="C74" s="185"/>
      <c r="D74" s="185"/>
      <c r="E74" s="185"/>
    </row>
    <row r="75" spans="2:5" x14ac:dyDescent="0.25">
      <c r="B75" s="86"/>
      <c r="C75" s="86"/>
      <c r="D75" s="86"/>
      <c r="E75" s="86"/>
    </row>
    <row r="76" spans="2:5" x14ac:dyDescent="0.25">
      <c r="B76" s="86"/>
      <c r="C76" s="86"/>
      <c r="D76" s="86"/>
      <c r="E76" s="86"/>
    </row>
    <row r="77" spans="2:5" x14ac:dyDescent="0.25">
      <c r="B77" s="86"/>
      <c r="C77" s="86"/>
      <c r="D77" s="86"/>
      <c r="E77" s="86"/>
    </row>
  </sheetData>
  <sheetProtection algorithmName="SHA-512" hashValue="yAoQIPOvtoIGzYgslfWb6rFeN1Cw9vRRLORrUYO/AfDsvD7acMd2Rvvn/1z+KokwNmXDf8TZ3dU0Lzt5l1YBhA==" saltValue="6Qo5sKHIXu727lkSq3LtAA==" spinCount="100000" sheet="1" objects="1" scenarios="1"/>
  <mergeCells count="26">
    <mergeCell ref="C9:E9"/>
    <mergeCell ref="B2:E3"/>
    <mergeCell ref="B4:E4"/>
    <mergeCell ref="B5:E5"/>
    <mergeCell ref="B7:C7"/>
    <mergeCell ref="C6:E6"/>
    <mergeCell ref="C29:E29"/>
    <mergeCell ref="C10:E10"/>
    <mergeCell ref="C11:E11"/>
    <mergeCell ref="B13:B14"/>
    <mergeCell ref="D13:D14"/>
    <mergeCell ref="B21:C22"/>
    <mergeCell ref="D21:D22"/>
    <mergeCell ref="E21:E22"/>
    <mergeCell ref="B23:E23"/>
    <mergeCell ref="B24:E24"/>
    <mergeCell ref="E25:E26"/>
    <mergeCell ref="B27:E27"/>
    <mergeCell ref="C28:E28"/>
    <mergeCell ref="B73:E74"/>
    <mergeCell ref="C30:E30"/>
    <mergeCell ref="B33:E34"/>
    <mergeCell ref="B35:E35"/>
    <mergeCell ref="B36:E36"/>
    <mergeCell ref="B42:E42"/>
    <mergeCell ref="B64:E64"/>
  </mergeCells>
  <printOptions horizontalCentered="1" verticalCentered="1"/>
  <pageMargins left="0.47314960629921266" right="0.50314960629921268" top="0.75000000000000011" bottom="0.75000000000000011" header="0.30000000000000004" footer="0.30000000000000004"/>
  <pageSetup orientation="portrait"/>
  <rowBreaks count="1" manualBreakCount="1">
    <brk id="3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7"/>
  <sheetViews>
    <sheetView tabSelected="1" workbookViewId="0">
      <selection activeCell="C15" sqref="C15:C20"/>
    </sheetView>
  </sheetViews>
  <sheetFormatPr defaultColWidth="8.85546875" defaultRowHeight="15" x14ac:dyDescent="0.25"/>
  <cols>
    <col min="1" max="1" width="2" customWidth="1"/>
    <col min="2" max="2" width="41.140625" customWidth="1"/>
    <col min="3" max="3" width="15" customWidth="1"/>
    <col min="4" max="4" width="13.42578125" customWidth="1"/>
    <col min="5" max="5" width="16.42578125" customWidth="1"/>
    <col min="6" max="7" width="2" customWidth="1"/>
    <col min="11" max="12" width="8.85546875" customWidth="1"/>
  </cols>
  <sheetData>
    <row r="1" spans="1:6" ht="21" customHeight="1" x14ac:dyDescent="0.25"/>
    <row r="2" spans="1:6" ht="16.5" customHeight="1" x14ac:dyDescent="0.25">
      <c r="A2" s="74"/>
      <c r="B2" s="169" t="s">
        <v>20</v>
      </c>
      <c r="C2" s="169"/>
      <c r="D2" s="169"/>
      <c r="E2" s="169"/>
      <c r="F2" s="74"/>
    </row>
    <row r="3" spans="1:6" ht="20.25" customHeight="1" x14ac:dyDescent="0.25">
      <c r="A3" s="74"/>
      <c r="B3" s="169"/>
      <c r="C3" s="169"/>
      <c r="D3" s="169"/>
      <c r="E3" s="169"/>
      <c r="F3" s="74"/>
    </row>
    <row r="4" spans="1:6" ht="28.5" customHeight="1" x14ac:dyDescent="0.25">
      <c r="A4" s="74"/>
      <c r="B4" s="170" t="s">
        <v>24</v>
      </c>
      <c r="C4" s="170"/>
      <c r="D4" s="170"/>
      <c r="E4" s="170"/>
      <c r="F4" s="74"/>
    </row>
    <row r="5" spans="1:6" ht="24" customHeight="1" thickBot="1" x14ac:dyDescent="0.3">
      <c r="A5" s="74"/>
      <c r="B5" s="201" t="s">
        <v>123</v>
      </c>
      <c r="C5" s="201"/>
      <c r="D5" s="201"/>
      <c r="E5" s="201"/>
      <c r="F5" s="74"/>
    </row>
    <row r="6" spans="1:6" ht="24" customHeight="1" thickBot="1" x14ac:dyDescent="0.3">
      <c r="B6" s="146" t="s">
        <v>144</v>
      </c>
      <c r="C6" s="220"/>
      <c r="D6" s="221"/>
      <c r="E6" s="222"/>
      <c r="F6" s="27"/>
    </row>
    <row r="7" spans="1:6" ht="24.75" customHeight="1" thickBot="1" x14ac:dyDescent="0.3">
      <c r="B7" s="274" t="s">
        <v>62</v>
      </c>
      <c r="C7" s="275"/>
      <c r="D7" s="142" t="s">
        <v>25</v>
      </c>
      <c r="E7" s="28"/>
    </row>
    <row r="8" spans="1:6" ht="8.25" customHeight="1" thickBot="1" x14ac:dyDescent="0.3">
      <c r="B8" s="29"/>
      <c r="C8" s="29"/>
      <c r="D8" s="29"/>
      <c r="E8" s="29"/>
    </row>
    <row r="9" spans="1:6" ht="25.5" customHeight="1" thickBot="1" x14ac:dyDescent="0.3">
      <c r="B9" s="147" t="s">
        <v>26</v>
      </c>
      <c r="C9" s="205" t="s">
        <v>124</v>
      </c>
      <c r="D9" s="206"/>
      <c r="E9" s="207"/>
    </row>
    <row r="10" spans="1:6" ht="24" customHeight="1" thickBot="1" x14ac:dyDescent="0.3">
      <c r="B10" s="147" t="s">
        <v>28</v>
      </c>
      <c r="C10" s="205"/>
      <c r="D10" s="206"/>
      <c r="E10" s="207"/>
    </row>
    <row r="11" spans="1:6" ht="23.25" customHeight="1" thickBot="1" x14ac:dyDescent="0.3">
      <c r="B11" s="31" t="s">
        <v>29</v>
      </c>
      <c r="C11" s="216" t="s">
        <v>30</v>
      </c>
      <c r="D11" s="217"/>
      <c r="E11" s="276"/>
    </row>
    <row r="12" spans="1:6" ht="7.5" customHeight="1" thickBot="1" x14ac:dyDescent="0.3">
      <c r="B12" s="1"/>
    </row>
    <row r="13" spans="1:6" x14ac:dyDescent="0.25">
      <c r="B13" s="161" t="s">
        <v>31</v>
      </c>
      <c r="C13" s="82" t="s">
        <v>0</v>
      </c>
      <c r="D13" s="180" t="s">
        <v>2</v>
      </c>
      <c r="E13" s="5" t="s">
        <v>0</v>
      </c>
    </row>
    <row r="14" spans="1:6" ht="15.75" thickBot="1" x14ac:dyDescent="0.3">
      <c r="B14" s="179"/>
      <c r="C14" s="83" t="s">
        <v>1</v>
      </c>
      <c r="D14" s="181"/>
      <c r="E14" s="6" t="s">
        <v>3</v>
      </c>
    </row>
    <row r="15" spans="1:6" ht="21" customHeight="1" thickBot="1" x14ac:dyDescent="0.3">
      <c r="B15" s="8" t="s">
        <v>32</v>
      </c>
      <c r="C15" s="14"/>
      <c r="D15" s="2">
        <v>2</v>
      </c>
      <c r="E15" s="149">
        <f>(C15*D15)</f>
        <v>0</v>
      </c>
    </row>
    <row r="16" spans="1:6" ht="20.25" customHeight="1" thickBot="1" x14ac:dyDescent="0.3">
      <c r="B16" s="8" t="s">
        <v>33</v>
      </c>
      <c r="C16" s="14"/>
      <c r="D16" s="2">
        <v>2</v>
      </c>
      <c r="E16" s="149">
        <f t="shared" ref="E16:E20" si="0">(C16*D16)</f>
        <v>0</v>
      </c>
    </row>
    <row r="17" spans="2:5" ht="22.5" customHeight="1" thickBot="1" x14ac:dyDescent="0.3">
      <c r="B17" s="8" t="s">
        <v>34</v>
      </c>
      <c r="C17" s="14"/>
      <c r="D17" s="2">
        <v>3</v>
      </c>
      <c r="E17" s="149">
        <f t="shared" si="0"/>
        <v>0</v>
      </c>
    </row>
    <row r="18" spans="2:5" ht="21.75" customHeight="1" thickBot="1" x14ac:dyDescent="0.3">
      <c r="B18" s="8" t="s">
        <v>35</v>
      </c>
      <c r="C18" s="14"/>
      <c r="D18" s="2">
        <v>2</v>
      </c>
      <c r="E18" s="149">
        <f t="shared" si="0"/>
        <v>0</v>
      </c>
    </row>
    <row r="19" spans="2:5" ht="20.25" customHeight="1" thickBot="1" x14ac:dyDescent="0.3">
      <c r="B19" s="24" t="s">
        <v>36</v>
      </c>
      <c r="C19" s="14"/>
      <c r="D19" s="2">
        <v>3</v>
      </c>
      <c r="E19" s="149">
        <f t="shared" si="0"/>
        <v>0</v>
      </c>
    </row>
    <row r="20" spans="2:5" ht="23.45" customHeight="1" thickBot="1" x14ac:dyDescent="0.3">
      <c r="B20" s="32" t="s">
        <v>37</v>
      </c>
      <c r="C20" s="14"/>
      <c r="D20" s="25">
        <v>4</v>
      </c>
      <c r="E20" s="149">
        <f t="shared" si="0"/>
        <v>0</v>
      </c>
    </row>
    <row r="21" spans="2:5" ht="17.25" customHeight="1" x14ac:dyDescent="0.25">
      <c r="B21" s="208" t="s">
        <v>4</v>
      </c>
      <c r="C21" s="209"/>
      <c r="D21" s="212">
        <f>(D15+D16+D17+D18+D19+D20)</f>
        <v>16</v>
      </c>
      <c r="E21" s="214">
        <f>(E15+E16+E17+E18+E19+E20)</f>
        <v>0</v>
      </c>
    </row>
    <row r="22" spans="2:5" ht="12.75" customHeight="1" thickBot="1" x14ac:dyDescent="0.3">
      <c r="B22" s="210"/>
      <c r="C22" s="211"/>
      <c r="D22" s="213"/>
      <c r="E22" s="215"/>
    </row>
    <row r="23" spans="2:5" ht="9.75" customHeight="1" thickBot="1" x14ac:dyDescent="0.3">
      <c r="B23" s="186"/>
      <c r="C23" s="186"/>
      <c r="D23" s="186"/>
      <c r="E23" s="186"/>
    </row>
    <row r="24" spans="2:5" s="9" customFormat="1" ht="27.75" customHeight="1" thickBot="1" x14ac:dyDescent="0.3">
      <c r="B24" s="187" t="s">
        <v>44</v>
      </c>
      <c r="C24" s="188"/>
      <c r="D24" s="188"/>
      <c r="E24" s="189"/>
    </row>
    <row r="25" spans="2:5" ht="27.75" customHeight="1" thickBot="1" x14ac:dyDescent="0.3">
      <c r="B25" s="33" t="s">
        <v>6</v>
      </c>
      <c r="C25" s="34">
        <f>E21</f>
        <v>0</v>
      </c>
      <c r="D25" s="121">
        <f>(C25/C26)</f>
        <v>0</v>
      </c>
      <c r="E25" s="190" t="s">
        <v>39</v>
      </c>
    </row>
    <row r="26" spans="2:5" ht="27" customHeight="1" thickTop="1" thickBot="1" x14ac:dyDescent="0.3">
      <c r="B26" s="33" t="s">
        <v>7</v>
      </c>
      <c r="C26" s="35">
        <f>D21</f>
        <v>16</v>
      </c>
      <c r="D26" s="122" t="s">
        <v>5</v>
      </c>
      <c r="E26" s="191"/>
    </row>
    <row r="27" spans="2:5" ht="16.5" thickTop="1" thickBot="1" x14ac:dyDescent="0.3">
      <c r="B27" s="192"/>
      <c r="C27" s="192"/>
      <c r="D27" s="192"/>
      <c r="E27" s="192"/>
    </row>
    <row r="28" spans="2:5" ht="27.75" customHeight="1" thickBot="1" x14ac:dyDescent="0.3">
      <c r="B28" s="36" t="s">
        <v>40</v>
      </c>
      <c r="C28" s="193"/>
      <c r="D28" s="193"/>
      <c r="E28" s="194"/>
    </row>
    <row r="29" spans="2:5" ht="36.75" customHeight="1" thickBot="1" x14ac:dyDescent="0.3">
      <c r="B29" s="37" t="s">
        <v>96</v>
      </c>
      <c r="C29" s="195" t="s">
        <v>65</v>
      </c>
      <c r="D29" s="196"/>
      <c r="E29" s="197"/>
    </row>
    <row r="30" spans="2:5" ht="32.25" customHeight="1" thickBot="1" x14ac:dyDescent="0.3">
      <c r="B30" s="38" t="s">
        <v>41</v>
      </c>
      <c r="C30" s="198" t="s">
        <v>41</v>
      </c>
      <c r="D30" s="199"/>
      <c r="E30" s="200"/>
    </row>
    <row r="31" spans="2:5" x14ac:dyDescent="0.25">
      <c r="B31" s="3"/>
    </row>
    <row r="32" spans="2:5" x14ac:dyDescent="0.25">
      <c r="B32" s="4"/>
    </row>
    <row r="33" spans="2:5" ht="16.350000000000001" customHeight="1" x14ac:dyDescent="0.25">
      <c r="B33" s="169" t="s">
        <v>20</v>
      </c>
      <c r="C33" s="169"/>
      <c r="D33" s="169"/>
      <c r="E33" s="169"/>
    </row>
    <row r="34" spans="2:5" ht="19.7" customHeight="1" x14ac:dyDescent="0.25">
      <c r="B34" s="169"/>
      <c r="C34" s="169"/>
      <c r="D34" s="169"/>
      <c r="E34" s="169"/>
    </row>
    <row r="35" spans="2:5" ht="28.35" customHeight="1" x14ac:dyDescent="0.25">
      <c r="B35" s="170" t="s">
        <v>24</v>
      </c>
      <c r="C35" s="170"/>
      <c r="D35" s="170"/>
      <c r="E35" s="170"/>
    </row>
    <row r="36" spans="2:5" ht="24" customHeight="1" thickBot="1" x14ac:dyDescent="0.3">
      <c r="B36" s="201" t="s">
        <v>123</v>
      </c>
      <c r="C36" s="201"/>
      <c r="D36" s="201"/>
      <c r="E36" s="201"/>
    </row>
    <row r="37" spans="2:5" x14ac:dyDescent="0.25">
      <c r="B37" s="86"/>
      <c r="C37" s="86"/>
      <c r="D37" s="86"/>
      <c r="E37" s="86"/>
    </row>
    <row r="38" spans="2:5" x14ac:dyDescent="0.25">
      <c r="B38" s="99" t="s">
        <v>125</v>
      </c>
    </row>
    <row r="39" spans="2:5" ht="15.75" thickBot="1" x14ac:dyDescent="0.3">
      <c r="B39" s="86"/>
      <c r="C39" s="86"/>
      <c r="D39" s="86"/>
      <c r="E39" s="86"/>
    </row>
    <row r="40" spans="2:5" x14ac:dyDescent="0.25">
      <c r="B40" s="87" t="s">
        <v>67</v>
      </c>
      <c r="C40" s="88"/>
      <c r="D40" s="88"/>
      <c r="E40" s="112"/>
    </row>
    <row r="41" spans="2:5" x14ac:dyDescent="0.25">
      <c r="B41" s="90"/>
      <c r="C41" s="91"/>
      <c r="D41" s="91"/>
      <c r="E41" s="113"/>
    </row>
    <row r="42" spans="2:5" x14ac:dyDescent="0.25">
      <c r="B42" s="202" t="s">
        <v>126</v>
      </c>
      <c r="C42" s="203"/>
      <c r="D42" s="203"/>
      <c r="E42" s="204"/>
    </row>
    <row r="43" spans="2:5" x14ac:dyDescent="0.25">
      <c r="B43" s="90" t="s">
        <v>127</v>
      </c>
      <c r="C43" s="91"/>
      <c r="D43" s="91"/>
      <c r="E43" s="113"/>
    </row>
    <row r="44" spans="2:5" x14ac:dyDescent="0.25">
      <c r="B44" s="90"/>
      <c r="C44" s="91"/>
      <c r="D44" s="91"/>
      <c r="E44" s="113"/>
    </row>
    <row r="45" spans="2:5" x14ac:dyDescent="0.25">
      <c r="B45" s="90" t="s">
        <v>128</v>
      </c>
      <c r="C45" s="91"/>
      <c r="D45" s="91"/>
      <c r="E45" s="113"/>
    </row>
    <row r="46" spans="2:5" x14ac:dyDescent="0.25">
      <c r="B46" s="90"/>
      <c r="C46" s="91"/>
      <c r="D46" s="91"/>
      <c r="E46" s="113"/>
    </row>
    <row r="47" spans="2:5" x14ac:dyDescent="0.25">
      <c r="B47" s="90" t="s">
        <v>129</v>
      </c>
      <c r="C47" s="91"/>
      <c r="D47" s="91"/>
      <c r="E47" s="113"/>
    </row>
    <row r="48" spans="2:5" x14ac:dyDescent="0.25">
      <c r="B48" s="90" t="s">
        <v>130</v>
      </c>
      <c r="C48" s="91"/>
      <c r="D48" s="91"/>
      <c r="E48" s="113"/>
    </row>
    <row r="49" spans="2:5" x14ac:dyDescent="0.25">
      <c r="B49" s="90"/>
      <c r="C49" s="91"/>
      <c r="D49" s="91"/>
      <c r="E49" s="113"/>
    </row>
    <row r="50" spans="2:5" ht="15.75" thickBot="1" x14ac:dyDescent="0.3">
      <c r="B50" s="95" t="s">
        <v>131</v>
      </c>
      <c r="C50" s="96"/>
      <c r="D50" s="96"/>
      <c r="E50" s="114"/>
    </row>
    <row r="51" spans="2:5" x14ac:dyDescent="0.25">
      <c r="B51" s="86"/>
      <c r="C51" s="86"/>
      <c r="D51" s="86"/>
      <c r="E51" s="86"/>
    </row>
    <row r="52" spans="2:5" ht="15.75" thickBot="1" x14ac:dyDescent="0.3">
      <c r="B52" s="86"/>
      <c r="C52" s="86"/>
      <c r="D52" s="86"/>
      <c r="E52" s="86"/>
    </row>
    <row r="53" spans="2:5" x14ac:dyDescent="0.25">
      <c r="B53" s="87" t="s">
        <v>74</v>
      </c>
      <c r="C53" s="88"/>
      <c r="D53" s="88"/>
      <c r="E53" s="112"/>
    </row>
    <row r="54" spans="2:5" x14ac:dyDescent="0.25">
      <c r="B54" s="90"/>
      <c r="C54" s="91"/>
      <c r="D54" s="91"/>
      <c r="E54" s="113"/>
    </row>
    <row r="55" spans="2:5" x14ac:dyDescent="0.25">
      <c r="B55" s="90" t="s">
        <v>132</v>
      </c>
      <c r="C55" s="91"/>
      <c r="D55" s="91"/>
      <c r="E55" s="113"/>
    </row>
    <row r="56" spans="2:5" x14ac:dyDescent="0.25">
      <c r="B56" s="90"/>
      <c r="C56" s="91"/>
      <c r="D56" s="91"/>
      <c r="E56" s="113"/>
    </row>
    <row r="57" spans="2:5" x14ac:dyDescent="0.25">
      <c r="B57" s="90" t="s">
        <v>133</v>
      </c>
      <c r="C57" s="91"/>
      <c r="D57" s="91"/>
      <c r="E57" s="113"/>
    </row>
    <row r="58" spans="2:5" x14ac:dyDescent="0.25">
      <c r="B58" s="90"/>
      <c r="C58" s="91"/>
      <c r="D58" s="91"/>
      <c r="E58" s="113"/>
    </row>
    <row r="59" spans="2:5" ht="15.75" thickBot="1" x14ac:dyDescent="0.3">
      <c r="B59" s="95" t="s">
        <v>134</v>
      </c>
      <c r="C59" s="96"/>
      <c r="D59" s="96"/>
      <c r="E59" s="114"/>
    </row>
    <row r="60" spans="2:5" x14ac:dyDescent="0.25">
      <c r="B60" s="86"/>
      <c r="C60" s="86"/>
      <c r="D60" s="86"/>
      <c r="E60" s="86"/>
    </row>
    <row r="61" spans="2:5" x14ac:dyDescent="0.25">
      <c r="B61" s="86"/>
      <c r="C61" s="86"/>
      <c r="D61" s="86"/>
      <c r="E61" s="86"/>
    </row>
    <row r="62" spans="2:5" x14ac:dyDescent="0.25">
      <c r="B62" s="86"/>
      <c r="C62" s="86"/>
      <c r="D62" s="86"/>
      <c r="E62" s="86"/>
    </row>
    <row r="63" spans="2:5" x14ac:dyDescent="0.25">
      <c r="B63" s="86" t="s">
        <v>89</v>
      </c>
      <c r="C63" s="86"/>
      <c r="D63" s="86"/>
      <c r="E63" s="86"/>
    </row>
    <row r="64" spans="2:5" x14ac:dyDescent="0.25">
      <c r="B64" s="86"/>
      <c r="C64" s="86"/>
      <c r="D64" s="86"/>
      <c r="E64" s="86"/>
    </row>
    <row r="65" spans="2:5" x14ac:dyDescent="0.25">
      <c r="B65" s="86"/>
      <c r="C65" s="86"/>
      <c r="D65" s="86"/>
      <c r="E65" s="86"/>
    </row>
    <row r="66" spans="2:5" x14ac:dyDescent="0.25">
      <c r="B66" s="115" t="s">
        <v>90</v>
      </c>
      <c r="C66" s="104"/>
      <c r="D66" s="104"/>
      <c r="E66" s="116"/>
    </row>
    <row r="67" spans="2:5" ht="7.7" customHeight="1" x14ac:dyDescent="0.25">
      <c r="B67" s="117"/>
      <c r="C67" s="94"/>
      <c r="D67" s="94"/>
      <c r="E67" s="118"/>
    </row>
    <row r="68" spans="2:5" x14ac:dyDescent="0.25">
      <c r="B68" s="106" t="s">
        <v>113</v>
      </c>
      <c r="C68" s="94"/>
      <c r="D68" s="94"/>
      <c r="E68" s="118"/>
    </row>
    <row r="69" spans="2:5" x14ac:dyDescent="0.25">
      <c r="B69" s="106" t="s">
        <v>92</v>
      </c>
      <c r="C69" s="94"/>
      <c r="D69" s="94"/>
      <c r="E69" s="118"/>
    </row>
    <row r="70" spans="2:5" x14ac:dyDescent="0.25">
      <c r="B70" s="108" t="s">
        <v>93</v>
      </c>
      <c r="C70" s="109"/>
      <c r="D70" s="109"/>
      <c r="E70" s="119"/>
    </row>
    <row r="71" spans="2:5" x14ac:dyDescent="0.25">
      <c r="B71" s="120"/>
      <c r="C71" s="120"/>
      <c r="D71" s="120"/>
      <c r="E71" s="120"/>
    </row>
    <row r="72" spans="2:5" x14ac:dyDescent="0.25">
      <c r="B72" s="120"/>
      <c r="C72" s="120"/>
      <c r="D72" s="120"/>
      <c r="E72" s="120"/>
    </row>
    <row r="73" spans="2:5" x14ac:dyDescent="0.25">
      <c r="B73" s="185" t="s">
        <v>94</v>
      </c>
      <c r="C73" s="185"/>
      <c r="D73" s="185"/>
      <c r="E73" s="185"/>
    </row>
    <row r="74" spans="2:5" x14ac:dyDescent="0.25">
      <c r="B74" s="185"/>
      <c r="C74" s="185"/>
      <c r="D74" s="185"/>
      <c r="E74" s="185"/>
    </row>
    <row r="75" spans="2:5" x14ac:dyDescent="0.25">
      <c r="B75" s="86"/>
      <c r="C75" s="86"/>
      <c r="D75" s="86"/>
      <c r="E75" s="86"/>
    </row>
    <row r="76" spans="2:5" x14ac:dyDescent="0.25">
      <c r="B76" s="86"/>
      <c r="C76" s="86"/>
      <c r="D76" s="86"/>
      <c r="E76" s="86"/>
    </row>
    <row r="77" spans="2:5" x14ac:dyDescent="0.25">
      <c r="B77" s="86"/>
      <c r="C77" s="86"/>
      <c r="D77" s="86"/>
      <c r="E77" s="86"/>
    </row>
  </sheetData>
  <sheetProtection algorithmName="SHA-512" hashValue="5zDg6lw5AwgDcIDNUzj6vZZd2WIP4WE6oA+bzB5rPyN6r7HFFR1P46hu+AdGgIkcvSIbj3dS1MG/0LHMXtLU/A==" saltValue="EckRTBkwDsLHVMOloAxuvg==" spinCount="100000" sheet="1" objects="1" scenarios="1"/>
  <mergeCells count="25">
    <mergeCell ref="C9:E9"/>
    <mergeCell ref="B2:E3"/>
    <mergeCell ref="B4:E4"/>
    <mergeCell ref="B5:E5"/>
    <mergeCell ref="B7:C7"/>
    <mergeCell ref="C6:E6"/>
    <mergeCell ref="C10:E10"/>
    <mergeCell ref="C11:E11"/>
    <mergeCell ref="B13:B14"/>
    <mergeCell ref="D13:D14"/>
    <mergeCell ref="B21:C22"/>
    <mergeCell ref="D21:D22"/>
    <mergeCell ref="E21:E22"/>
    <mergeCell ref="B73:E74"/>
    <mergeCell ref="B23:E23"/>
    <mergeCell ref="B24:E24"/>
    <mergeCell ref="E25:E26"/>
    <mergeCell ref="B27:E27"/>
    <mergeCell ref="C28:E28"/>
    <mergeCell ref="C29:E29"/>
    <mergeCell ref="C30:E30"/>
    <mergeCell ref="B33:E34"/>
    <mergeCell ref="B35:E35"/>
    <mergeCell ref="B36:E36"/>
    <mergeCell ref="B42:E42"/>
  </mergeCells>
  <printOptions horizontalCentered="1" verticalCentered="1"/>
  <pageMargins left="0.47314960629921266" right="0.50314960629921268" top="0.75000000000000011" bottom="0.75000000000000011" header="0.30000000000000004" footer="0.30000000000000004"/>
  <pageSetup orientation="portrait"/>
  <rowBreaks count="1" manualBreakCount="1">
    <brk id="31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Final</vt:lpstr>
      <vt:lpstr>Cirurgia</vt:lpstr>
      <vt:lpstr>CSP</vt:lpstr>
      <vt:lpstr>Med Interna</vt:lpstr>
      <vt:lpstr>Pediatria </vt:lpstr>
      <vt:lpstr>Cirurgia!Área_de_Impressão</vt:lpstr>
      <vt:lpstr>CSP!Área_de_Impressão</vt:lpstr>
      <vt:lpstr>Final!Área_de_Impressão</vt:lpstr>
      <vt:lpstr>'Med Interna'!Área_de_Impressão</vt:lpstr>
      <vt:lpstr>'Pediatria 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Falcão Estrada</dc:creator>
  <cp:lastModifiedBy>João Falcão Estrada</cp:lastModifiedBy>
  <cp:lastPrinted>2018-12-23T01:08:46Z</cp:lastPrinted>
  <dcterms:created xsi:type="dcterms:W3CDTF">2018-11-17T22:57:19Z</dcterms:created>
  <dcterms:modified xsi:type="dcterms:W3CDTF">2018-12-23T19:06:22Z</dcterms:modified>
</cp:coreProperties>
</file>